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300" windowHeight="4120" activeTab="0"/>
  </bookViews>
  <sheets>
    <sheet name="国内" sheetId="1" r:id="rId1"/>
    <sheet name="在外" sheetId="2" state="hidden" r:id="rId2"/>
  </sheets>
  <definedNames>
    <definedName name="_xlnm.Print_Area" localSheetId="0">'国内'!$A$1:$W$16</definedName>
    <definedName name="_xlnm.Print_Area" localSheetId="1">'在外'!$A$1:$N$16</definedName>
    <definedName name="_xlnm.Print_Titles" localSheetId="0">'国内'!$A:$A,'国内'!$1:$8</definedName>
    <definedName name="_xlnm.Print_Titles" localSheetId="1">'在外'!$A:$A,'在外'!$1:$8</definedName>
  </definedNames>
  <calcPr fullCalcOnLoad="1"/>
</workbook>
</file>

<file path=xl/sharedStrings.xml><?xml version="1.0" encoding="utf-8"?>
<sst xmlns="http://schemas.openxmlformats.org/spreadsheetml/2006/main" count="95" uniqueCount="54">
  <si>
    <t>選挙人名簿登録者数報告</t>
  </si>
  <si>
    <t>男</t>
  </si>
  <si>
    <t>女</t>
  </si>
  <si>
    <t>計</t>
  </si>
  <si>
    <t>選挙時登録者数</t>
  </si>
  <si>
    <t>現在</t>
  </si>
  <si>
    <t>抹消者数</t>
  </si>
  <si>
    <t>市区町村名</t>
  </si>
  <si>
    <t>区分</t>
  </si>
  <si>
    <t>支所名</t>
  </si>
  <si>
    <t>備考</t>
  </si>
  <si>
    <t>今回定時（選挙時）登録</t>
  </si>
  <si>
    <t>別記第３号様式</t>
  </si>
  <si>
    <t>檜山支所</t>
  </si>
  <si>
    <t>今 金 町</t>
  </si>
  <si>
    <t>檜 山 計</t>
  </si>
  <si>
    <t>江 差 町</t>
  </si>
  <si>
    <t>厚沢部町</t>
  </si>
  <si>
    <t>乙 部 町</t>
  </si>
  <si>
    <t>奥 尻 町</t>
  </si>
  <si>
    <t>日現在における名簿登録</t>
  </si>
  <si>
    <t>せたな町</t>
  </si>
  <si>
    <t>別添様式</t>
  </si>
  <si>
    <t>在外選挙人名簿登録者数報告</t>
  </si>
  <si>
    <t>前回調査時点における</t>
  </si>
  <si>
    <t>前回調査時点以降の</t>
  </si>
  <si>
    <t>今回登録者総数</t>
  </si>
  <si>
    <t>登録者数　　　　　</t>
  </si>
  <si>
    <t>抹消者数　　　　　</t>
  </si>
  <si>
    <t>上ノ国町</t>
  </si>
  <si>
    <t>名簿登録者総数等　　　</t>
  </si>
  <si>
    <t>（Ａ）</t>
  </si>
  <si>
    <t>（Ｂ）</t>
  </si>
  <si>
    <t>（Ｃ）</t>
  </si>
  <si>
    <t>（Ａ）＋（Ｂ）－（Ｃ）</t>
  </si>
  <si>
    <t>江 差 町</t>
  </si>
  <si>
    <t>上ノ国町</t>
  </si>
  <si>
    <t>厚沢部町</t>
  </si>
  <si>
    <t>乙 部 町</t>
  </si>
  <si>
    <t>奥 尻 町</t>
  </si>
  <si>
    <t>今 金 町</t>
  </si>
  <si>
    <t>せたな町</t>
  </si>
  <si>
    <t>前回定時登録日現在に</t>
  </si>
  <si>
    <t>定時登録にかかる補正</t>
  </si>
  <si>
    <t>選挙時登録にかかる</t>
  </si>
  <si>
    <t>今回定時（選挙時）</t>
  </si>
  <si>
    <t>おける名簿登録者総数</t>
  </si>
  <si>
    <t>登録者数等　　　　　</t>
  </si>
  <si>
    <t>補正登録者数　　　</t>
  </si>
  <si>
    <t>登録者数　　　　　</t>
  </si>
  <si>
    <t>（Ｄ）</t>
  </si>
  <si>
    <t>（Ｅ）</t>
  </si>
  <si>
    <t>（Ｆ）</t>
  </si>
  <si>
    <t>者総数 　(A+B+C+D-E+F)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</si>
</sst>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[$-411]ggge&quot;年&quot;m&quot;月&quot;d&quot;日現在&quot;"/>
    <numFmt numFmtId="179" formatCode="#,##0_ "/>
  </numFmts>
  <fonts count="45">
    <font>
      <sz val="10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8"/>
      <name val="HGｺﾞｼｯｸM"/>
      <family val="3"/>
    </font>
    <font>
      <sz val="8"/>
      <color indexed="8"/>
      <name val="HGPｺﾞｼｯｸM"/>
      <family val="3"/>
    </font>
    <font>
      <sz val="8"/>
      <name val="HGPｺﾞｼｯｸM"/>
      <family val="3"/>
    </font>
    <font>
      <sz val="7.5"/>
      <name val="HGｺﾞｼｯｸM"/>
      <family val="3"/>
    </font>
    <font>
      <sz val="7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HG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14" xfId="0" applyFont="1" applyBorder="1" applyAlignment="1">
      <alignment vertical="center"/>
    </xf>
    <xf numFmtId="176" fontId="5" fillId="0" borderId="13" xfId="0" applyNumberFormat="1" applyFont="1" applyFill="1" applyBorder="1" applyAlignment="1">
      <alignment vertical="center" shrinkToFit="1"/>
    </xf>
    <xf numFmtId="176" fontId="5" fillId="33" borderId="13" xfId="0" applyNumberFormat="1" applyFont="1" applyFill="1" applyBorder="1" applyAlignment="1" applyProtection="1">
      <alignment vertical="center" shrinkToFit="1"/>
      <protection locked="0"/>
    </xf>
    <xf numFmtId="176" fontId="5" fillId="0" borderId="13" xfId="0" applyNumberFormat="1" applyFont="1" applyBorder="1" applyAlignment="1">
      <alignment vertical="center" shrinkToFit="1"/>
    </xf>
    <xf numFmtId="176" fontId="6" fillId="0" borderId="13" xfId="0" applyNumberFormat="1" applyFont="1" applyFill="1" applyBorder="1" applyAlignment="1">
      <alignment vertical="center" shrinkToFit="1"/>
    </xf>
    <xf numFmtId="176" fontId="6" fillId="33" borderId="13" xfId="0" applyNumberFormat="1" applyFont="1" applyFill="1" applyBorder="1" applyAlignment="1" applyProtection="1">
      <alignment vertical="center" shrinkToFit="1"/>
      <protection locked="0"/>
    </xf>
    <xf numFmtId="176" fontId="6" fillId="0" borderId="13" xfId="0" applyNumberFormat="1" applyFont="1" applyBorder="1" applyAlignment="1">
      <alignment vertical="center" shrinkToFit="1"/>
    </xf>
    <xf numFmtId="176" fontId="4" fillId="0" borderId="0" xfId="0" applyNumberFormat="1" applyFont="1" applyAlignment="1">
      <alignment vertical="center"/>
    </xf>
    <xf numFmtId="176" fontId="6" fillId="0" borderId="13" xfId="0" applyNumberFormat="1" applyFont="1" applyBorder="1" applyAlignment="1" applyProtection="1">
      <alignment vertical="center" shrinkToFit="1"/>
      <protection locked="0"/>
    </xf>
    <xf numFmtId="176" fontId="5" fillId="0" borderId="13" xfId="0" applyNumberFormat="1" applyFont="1" applyBorder="1" applyAlignment="1" applyProtection="1">
      <alignment vertical="center" shrinkToFit="1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4" fillId="0" borderId="13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58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horizontal="right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58" fontId="4" fillId="0" borderId="14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tabSelected="1" view="pageBreakPreview" zoomScaleSheetLayoutView="100" zoomScalePageLayoutView="0" workbookViewId="0" topLeftCell="A1">
      <pane xSplit="1" ySplit="8" topLeftCell="B9" activePane="bottomRight" state="frozen"/>
      <selection pane="topLeft" activeCell="C3" sqref="C3"/>
      <selection pane="topRight" activeCell="C3" sqref="C3"/>
      <selection pane="bottomLeft" activeCell="C3" sqref="C3"/>
      <selection pane="bottomRight" activeCell="N20" sqref="N20"/>
    </sheetView>
  </sheetViews>
  <sheetFormatPr defaultColWidth="6.375" defaultRowHeight="13.5" customHeight="1"/>
  <cols>
    <col min="1" max="1" width="10.75390625" style="3" customWidth="1"/>
    <col min="2" max="4" width="6.375" style="2" customWidth="1"/>
    <col min="5" max="6" width="6.375" style="3" customWidth="1"/>
    <col min="7" max="7" width="6.375" style="2" customWidth="1"/>
    <col min="8" max="9" width="6.375" style="3" customWidth="1"/>
    <col min="10" max="10" width="6.375" style="2" customWidth="1"/>
    <col min="11" max="12" width="6.375" style="3" customWidth="1"/>
    <col min="13" max="13" width="6.375" style="2" customWidth="1"/>
    <col min="14" max="15" width="6.375" style="3" customWidth="1"/>
    <col min="16" max="16" width="6.375" style="2" customWidth="1"/>
    <col min="17" max="16384" width="6.375" style="3" customWidth="1"/>
  </cols>
  <sheetData>
    <row r="1" ht="13.5" customHeight="1">
      <c r="A1" s="1" t="s">
        <v>12</v>
      </c>
    </row>
    <row r="2" spans="3:21" ht="13.5" customHeight="1">
      <c r="C2" s="4"/>
      <c r="D2" s="4"/>
      <c r="E2" s="5"/>
      <c r="F2" s="5"/>
      <c r="G2" s="4"/>
      <c r="H2" s="48" t="s">
        <v>0</v>
      </c>
      <c r="I2" s="48"/>
      <c r="J2" s="48"/>
      <c r="K2" s="48"/>
      <c r="L2" s="48"/>
      <c r="M2" s="48"/>
      <c r="N2" s="5"/>
      <c r="O2" s="5"/>
      <c r="P2" s="4"/>
      <c r="Q2" s="5"/>
      <c r="R2" s="5"/>
      <c r="S2" s="5"/>
      <c r="T2" s="5"/>
      <c r="U2" s="5"/>
    </row>
    <row r="3" spans="2:23" ht="13.5" customHeight="1">
      <c r="B3" s="4"/>
      <c r="C3" s="4"/>
      <c r="D3" s="4"/>
      <c r="E3" s="5"/>
      <c r="F3" s="5"/>
      <c r="G3" s="4"/>
      <c r="H3" s="5"/>
      <c r="I3" s="5"/>
      <c r="N3" s="5"/>
      <c r="O3" s="5"/>
      <c r="P3" s="4"/>
      <c r="Q3" s="5"/>
      <c r="R3" s="5"/>
      <c r="S3" s="5"/>
      <c r="T3" s="31" t="s">
        <v>9</v>
      </c>
      <c r="U3" s="31"/>
      <c r="V3" s="31" t="s">
        <v>13</v>
      </c>
      <c r="W3" s="31"/>
    </row>
    <row r="4" spans="17:23" ht="13.5" customHeight="1">
      <c r="Q4" s="30">
        <v>45007</v>
      </c>
      <c r="R4" s="30"/>
      <c r="S4" s="30"/>
      <c r="T4" s="30"/>
      <c r="U4" s="30"/>
      <c r="V4" s="30"/>
      <c r="W4" s="14" t="s">
        <v>5</v>
      </c>
    </row>
    <row r="5" spans="1:23" ht="13.5" customHeight="1">
      <c r="A5" s="6" t="s">
        <v>8</v>
      </c>
      <c r="B5" s="35" t="s">
        <v>42</v>
      </c>
      <c r="C5" s="36"/>
      <c r="D5" s="37"/>
      <c r="E5" s="35" t="s">
        <v>43</v>
      </c>
      <c r="F5" s="36"/>
      <c r="G5" s="37"/>
      <c r="H5" s="35" t="s">
        <v>4</v>
      </c>
      <c r="I5" s="36"/>
      <c r="J5" s="37"/>
      <c r="K5" s="35" t="s">
        <v>44</v>
      </c>
      <c r="L5" s="36"/>
      <c r="M5" s="37"/>
      <c r="N5" s="35" t="s">
        <v>6</v>
      </c>
      <c r="O5" s="36"/>
      <c r="P5" s="37"/>
      <c r="Q5" s="35" t="s">
        <v>45</v>
      </c>
      <c r="R5" s="36"/>
      <c r="S5" s="37"/>
      <c r="T5" s="49" t="s">
        <v>11</v>
      </c>
      <c r="U5" s="50"/>
      <c r="V5" s="51"/>
      <c r="W5" s="41" t="s">
        <v>10</v>
      </c>
    </row>
    <row r="6" spans="1:23" ht="13.5" customHeight="1">
      <c r="A6" s="7"/>
      <c r="B6" s="38" t="s">
        <v>46</v>
      </c>
      <c r="C6" s="39"/>
      <c r="D6" s="40"/>
      <c r="E6" s="38" t="s">
        <v>47</v>
      </c>
      <c r="F6" s="39"/>
      <c r="G6" s="40"/>
      <c r="H6" s="38"/>
      <c r="I6" s="39"/>
      <c r="J6" s="40"/>
      <c r="K6" s="38" t="s">
        <v>48</v>
      </c>
      <c r="L6" s="39"/>
      <c r="M6" s="40"/>
      <c r="N6" s="38"/>
      <c r="O6" s="39"/>
      <c r="P6" s="40"/>
      <c r="Q6" s="38" t="s">
        <v>49</v>
      </c>
      <c r="R6" s="39"/>
      <c r="S6" s="40"/>
      <c r="T6" s="45" t="s">
        <v>20</v>
      </c>
      <c r="U6" s="46"/>
      <c r="V6" s="47"/>
      <c r="W6" s="41"/>
    </row>
    <row r="7" spans="1:23" ht="13.5" customHeight="1">
      <c r="A7" s="8"/>
      <c r="B7" s="32" t="s">
        <v>31</v>
      </c>
      <c r="C7" s="33"/>
      <c r="D7" s="34"/>
      <c r="E7" s="32" t="s">
        <v>32</v>
      </c>
      <c r="F7" s="33"/>
      <c r="G7" s="34"/>
      <c r="H7" s="32" t="s">
        <v>33</v>
      </c>
      <c r="I7" s="33"/>
      <c r="J7" s="34"/>
      <c r="K7" s="32" t="s">
        <v>50</v>
      </c>
      <c r="L7" s="33"/>
      <c r="M7" s="34"/>
      <c r="N7" s="32" t="s">
        <v>51</v>
      </c>
      <c r="O7" s="33"/>
      <c r="P7" s="34"/>
      <c r="Q7" s="32" t="s">
        <v>52</v>
      </c>
      <c r="R7" s="33"/>
      <c r="S7" s="34"/>
      <c r="T7" s="42" t="s">
        <v>53</v>
      </c>
      <c r="U7" s="43"/>
      <c r="V7" s="44"/>
      <c r="W7" s="41"/>
    </row>
    <row r="8" spans="1:23" ht="13.5" customHeight="1">
      <c r="A8" s="9" t="s">
        <v>7</v>
      </c>
      <c r="B8" s="10" t="s">
        <v>1</v>
      </c>
      <c r="C8" s="10" t="s">
        <v>2</v>
      </c>
      <c r="D8" s="10" t="s">
        <v>3</v>
      </c>
      <c r="E8" s="11" t="s">
        <v>1</v>
      </c>
      <c r="F8" s="11" t="s">
        <v>2</v>
      </c>
      <c r="G8" s="10" t="s">
        <v>3</v>
      </c>
      <c r="H8" s="11" t="s">
        <v>1</v>
      </c>
      <c r="I8" s="11" t="s">
        <v>2</v>
      </c>
      <c r="J8" s="10" t="s">
        <v>3</v>
      </c>
      <c r="K8" s="11" t="s">
        <v>1</v>
      </c>
      <c r="L8" s="11" t="s">
        <v>2</v>
      </c>
      <c r="M8" s="10" t="s">
        <v>3</v>
      </c>
      <c r="N8" s="11" t="s">
        <v>1</v>
      </c>
      <c r="O8" s="11" t="s">
        <v>2</v>
      </c>
      <c r="P8" s="10" t="s">
        <v>3</v>
      </c>
      <c r="Q8" s="11" t="s">
        <v>1</v>
      </c>
      <c r="R8" s="11" t="s">
        <v>2</v>
      </c>
      <c r="S8" s="11" t="s">
        <v>3</v>
      </c>
      <c r="T8" s="11" t="s">
        <v>1</v>
      </c>
      <c r="U8" s="11" t="s">
        <v>2</v>
      </c>
      <c r="V8" s="11" t="s">
        <v>3</v>
      </c>
      <c r="W8" s="41"/>
    </row>
    <row r="9" spans="1:26" ht="13.5" customHeight="1">
      <c r="A9" s="12" t="s">
        <v>16</v>
      </c>
      <c r="B9" s="18">
        <v>3011</v>
      </c>
      <c r="C9" s="18">
        <v>3297</v>
      </c>
      <c r="D9" s="18">
        <v>6308</v>
      </c>
      <c r="E9" s="19">
        <v>0</v>
      </c>
      <c r="F9" s="19">
        <v>0</v>
      </c>
      <c r="G9" s="18">
        <f aca="true" t="shared" si="0" ref="G9:G15">E9+F9</f>
        <v>0</v>
      </c>
      <c r="H9" s="19">
        <v>0</v>
      </c>
      <c r="I9" s="19">
        <v>0</v>
      </c>
      <c r="J9" s="18">
        <f aca="true" t="shared" si="1" ref="J9:J15">H9+I9</f>
        <v>0</v>
      </c>
      <c r="K9" s="19">
        <v>0</v>
      </c>
      <c r="L9" s="19">
        <v>0</v>
      </c>
      <c r="M9" s="18">
        <f aca="true" t="shared" si="2" ref="M9:M15">K9+L9</f>
        <v>0</v>
      </c>
      <c r="N9" s="19">
        <v>12</v>
      </c>
      <c r="O9" s="19">
        <v>5</v>
      </c>
      <c r="P9" s="18">
        <f aca="true" t="shared" si="3" ref="P9:P15">N9+O9</f>
        <v>17</v>
      </c>
      <c r="Q9" s="19">
        <v>7</v>
      </c>
      <c r="R9" s="19">
        <v>6</v>
      </c>
      <c r="S9" s="20">
        <f aca="true" t="shared" si="4" ref="S9:S15">Q9+R9</f>
        <v>13</v>
      </c>
      <c r="T9" s="22">
        <f>B9+H9+E9+K9-N9+Q9</f>
        <v>3006</v>
      </c>
      <c r="U9" s="22">
        <f aca="true" t="shared" si="5" ref="U9:U15">C9+I9+F9+L9-O9+R9</f>
        <v>3298</v>
      </c>
      <c r="V9" s="20">
        <f aca="true" t="shared" si="6" ref="V9:V15">T9+U9</f>
        <v>6304</v>
      </c>
      <c r="W9" s="24"/>
      <c r="X9" s="21"/>
      <c r="Y9" s="21">
        <f>IF(D9+J9+G9+M9-P9+S9=V9,"",D9+J9+G9+M9-P9+S9)</f>
      </c>
      <c r="Z9" s="3">
        <f>IF(D9+J9+G9+M9-P9+S9=V9,"","合計不一致")</f>
      </c>
    </row>
    <row r="10" spans="1:26" ht="13.5" customHeight="1">
      <c r="A10" s="12" t="s">
        <v>29</v>
      </c>
      <c r="B10" s="18">
        <v>1808</v>
      </c>
      <c r="C10" s="18">
        <v>2077</v>
      </c>
      <c r="D10" s="18">
        <v>3885</v>
      </c>
      <c r="E10" s="19">
        <v>0</v>
      </c>
      <c r="F10" s="19">
        <v>0</v>
      </c>
      <c r="G10" s="18">
        <f t="shared" si="0"/>
        <v>0</v>
      </c>
      <c r="H10" s="19">
        <v>0</v>
      </c>
      <c r="I10" s="19">
        <v>0</v>
      </c>
      <c r="J10" s="18">
        <f t="shared" si="1"/>
        <v>0</v>
      </c>
      <c r="K10" s="19">
        <v>0</v>
      </c>
      <c r="L10" s="19">
        <v>0</v>
      </c>
      <c r="M10" s="18">
        <f t="shared" si="2"/>
        <v>0</v>
      </c>
      <c r="N10" s="19">
        <v>6</v>
      </c>
      <c r="O10" s="19">
        <v>5</v>
      </c>
      <c r="P10" s="18">
        <f>N10+O10</f>
        <v>11</v>
      </c>
      <c r="Q10" s="19">
        <v>4</v>
      </c>
      <c r="R10" s="19">
        <v>5</v>
      </c>
      <c r="S10" s="20">
        <f t="shared" si="4"/>
        <v>9</v>
      </c>
      <c r="T10" s="22">
        <f aca="true" t="shared" si="7" ref="T10:T15">B10+H10+E10+K10-N10+Q10</f>
        <v>1806</v>
      </c>
      <c r="U10" s="22">
        <f t="shared" si="5"/>
        <v>2077</v>
      </c>
      <c r="V10" s="20">
        <f t="shared" si="6"/>
        <v>3883</v>
      </c>
      <c r="W10" s="24"/>
      <c r="X10" s="21"/>
      <c r="Y10" s="21">
        <f aca="true" t="shared" si="8" ref="Y10:Y16">IF(D10+J10+G10+M10-P10+S10=V10,"",D10+J10+G10+M10-P10+S10)</f>
      </c>
      <c r="Z10" s="3">
        <f aca="true" t="shared" si="9" ref="Z10:Z16">IF(D10+J10+G10+M10-P10+S10=V10,"","合計不一致")</f>
      </c>
    </row>
    <row r="11" spans="1:26" ht="13.5" customHeight="1">
      <c r="A11" s="12" t="s">
        <v>17</v>
      </c>
      <c r="B11" s="18">
        <v>1453</v>
      </c>
      <c r="C11" s="18">
        <v>1621</v>
      </c>
      <c r="D11" s="18">
        <v>3074</v>
      </c>
      <c r="E11" s="19">
        <v>0</v>
      </c>
      <c r="F11" s="19">
        <v>0</v>
      </c>
      <c r="G11" s="18">
        <f t="shared" si="0"/>
        <v>0</v>
      </c>
      <c r="H11" s="19">
        <v>0</v>
      </c>
      <c r="I11" s="19">
        <v>0</v>
      </c>
      <c r="J11" s="18">
        <f t="shared" si="1"/>
        <v>0</v>
      </c>
      <c r="K11" s="19">
        <v>0</v>
      </c>
      <c r="L11" s="19">
        <v>0</v>
      </c>
      <c r="M11" s="18">
        <f t="shared" si="2"/>
        <v>0</v>
      </c>
      <c r="N11" s="19">
        <v>3</v>
      </c>
      <c r="O11" s="19">
        <v>2</v>
      </c>
      <c r="P11" s="18">
        <f t="shared" si="3"/>
        <v>5</v>
      </c>
      <c r="Q11" s="19">
        <v>4</v>
      </c>
      <c r="R11" s="19">
        <v>3</v>
      </c>
      <c r="S11" s="20">
        <f t="shared" si="4"/>
        <v>7</v>
      </c>
      <c r="T11" s="22">
        <f t="shared" si="7"/>
        <v>1454</v>
      </c>
      <c r="U11" s="22">
        <f t="shared" si="5"/>
        <v>1622</v>
      </c>
      <c r="V11" s="20">
        <f t="shared" si="6"/>
        <v>3076</v>
      </c>
      <c r="W11" s="24"/>
      <c r="X11" s="21"/>
      <c r="Y11" s="21">
        <f t="shared" si="8"/>
      </c>
      <c r="Z11" s="3">
        <f t="shared" si="9"/>
      </c>
    </row>
    <row r="12" spans="1:26" ht="13.5" customHeight="1">
      <c r="A12" s="12" t="s">
        <v>18</v>
      </c>
      <c r="B12" s="18">
        <v>1350</v>
      </c>
      <c r="C12" s="18">
        <v>1638</v>
      </c>
      <c r="D12" s="18">
        <v>2988</v>
      </c>
      <c r="E12" s="19">
        <v>0</v>
      </c>
      <c r="F12" s="19">
        <v>0</v>
      </c>
      <c r="G12" s="18">
        <f t="shared" si="0"/>
        <v>0</v>
      </c>
      <c r="H12" s="19">
        <v>0</v>
      </c>
      <c r="I12" s="19">
        <v>0</v>
      </c>
      <c r="J12" s="18">
        <f t="shared" si="1"/>
        <v>0</v>
      </c>
      <c r="K12" s="19">
        <v>0</v>
      </c>
      <c r="L12" s="19">
        <v>0</v>
      </c>
      <c r="M12" s="18">
        <f t="shared" si="2"/>
        <v>0</v>
      </c>
      <c r="N12" s="19">
        <v>3</v>
      </c>
      <c r="O12" s="19">
        <v>7</v>
      </c>
      <c r="P12" s="18">
        <f t="shared" si="3"/>
        <v>10</v>
      </c>
      <c r="Q12" s="19">
        <v>3</v>
      </c>
      <c r="R12" s="19">
        <v>4</v>
      </c>
      <c r="S12" s="20">
        <f t="shared" si="4"/>
        <v>7</v>
      </c>
      <c r="T12" s="22">
        <f t="shared" si="7"/>
        <v>1350</v>
      </c>
      <c r="U12" s="22">
        <f t="shared" si="5"/>
        <v>1635</v>
      </c>
      <c r="V12" s="20">
        <f t="shared" si="6"/>
        <v>2985</v>
      </c>
      <c r="W12" s="24"/>
      <c r="X12" s="21"/>
      <c r="Y12" s="21">
        <f t="shared" si="8"/>
      </c>
      <c r="Z12" s="3">
        <f t="shared" si="9"/>
      </c>
    </row>
    <row r="13" spans="1:26" ht="13.5" customHeight="1">
      <c r="A13" s="12" t="s">
        <v>19</v>
      </c>
      <c r="B13" s="15">
        <v>1146</v>
      </c>
      <c r="C13" s="15">
        <v>986</v>
      </c>
      <c r="D13" s="15">
        <v>2132</v>
      </c>
      <c r="E13" s="16">
        <v>0</v>
      </c>
      <c r="F13" s="16">
        <v>0</v>
      </c>
      <c r="G13" s="15">
        <f t="shared" si="0"/>
        <v>0</v>
      </c>
      <c r="H13" s="16">
        <v>0</v>
      </c>
      <c r="I13" s="16">
        <v>0</v>
      </c>
      <c r="J13" s="15">
        <f t="shared" si="1"/>
        <v>0</v>
      </c>
      <c r="K13" s="19">
        <v>0</v>
      </c>
      <c r="L13" s="19">
        <v>0</v>
      </c>
      <c r="M13" s="15">
        <f t="shared" si="2"/>
        <v>0</v>
      </c>
      <c r="N13" s="19">
        <v>1</v>
      </c>
      <c r="O13" s="19">
        <v>1</v>
      </c>
      <c r="P13" s="15">
        <f t="shared" si="3"/>
        <v>2</v>
      </c>
      <c r="Q13" s="16">
        <v>9</v>
      </c>
      <c r="R13" s="16">
        <v>1</v>
      </c>
      <c r="S13" s="17">
        <f t="shared" si="4"/>
        <v>10</v>
      </c>
      <c r="T13" s="23">
        <f t="shared" si="7"/>
        <v>1154</v>
      </c>
      <c r="U13" s="23">
        <f t="shared" si="5"/>
        <v>986</v>
      </c>
      <c r="V13" s="17">
        <f t="shared" si="6"/>
        <v>2140</v>
      </c>
      <c r="W13" s="24"/>
      <c r="X13" s="21"/>
      <c r="Y13" s="21">
        <f t="shared" si="8"/>
      </c>
      <c r="Z13" s="3">
        <f t="shared" si="9"/>
      </c>
    </row>
    <row r="14" spans="1:26" ht="13.5" customHeight="1">
      <c r="A14" s="12" t="s">
        <v>14</v>
      </c>
      <c r="B14" s="15">
        <v>2020</v>
      </c>
      <c r="C14" s="15">
        <v>2211</v>
      </c>
      <c r="D14" s="15">
        <v>4231</v>
      </c>
      <c r="E14" s="16">
        <v>0</v>
      </c>
      <c r="F14" s="16">
        <v>0</v>
      </c>
      <c r="G14" s="15">
        <f>E14+F14</f>
        <v>0</v>
      </c>
      <c r="H14" s="16">
        <v>0</v>
      </c>
      <c r="I14" s="16">
        <v>0</v>
      </c>
      <c r="J14" s="15">
        <f>H14+I14</f>
        <v>0</v>
      </c>
      <c r="K14" s="19">
        <v>0</v>
      </c>
      <c r="L14" s="19">
        <v>0</v>
      </c>
      <c r="M14" s="15">
        <f>K14+L14</f>
        <v>0</v>
      </c>
      <c r="N14" s="19">
        <v>3</v>
      </c>
      <c r="O14" s="19">
        <v>5</v>
      </c>
      <c r="P14" s="15">
        <f>N14+O14</f>
        <v>8</v>
      </c>
      <c r="Q14" s="16">
        <v>0</v>
      </c>
      <c r="R14" s="16">
        <v>3</v>
      </c>
      <c r="S14" s="17">
        <f>Q14+R14</f>
        <v>3</v>
      </c>
      <c r="T14" s="23">
        <f>B14+H14+E14+K14-N14+Q14</f>
        <v>2017</v>
      </c>
      <c r="U14" s="23">
        <f>C14+I14+F14+L14-O14+R14</f>
        <v>2209</v>
      </c>
      <c r="V14" s="17">
        <f>T14+U14</f>
        <v>4226</v>
      </c>
      <c r="W14" s="24"/>
      <c r="X14" s="21"/>
      <c r="Y14" s="21">
        <f t="shared" si="8"/>
      </c>
      <c r="Z14" s="3">
        <f t="shared" si="9"/>
      </c>
    </row>
    <row r="15" spans="1:26" ht="13.5" customHeight="1">
      <c r="A15" s="12" t="s">
        <v>21</v>
      </c>
      <c r="B15" s="15">
        <v>3018</v>
      </c>
      <c r="C15" s="15">
        <v>3391</v>
      </c>
      <c r="D15" s="15">
        <v>6409</v>
      </c>
      <c r="E15" s="16">
        <v>0</v>
      </c>
      <c r="F15" s="16">
        <v>0</v>
      </c>
      <c r="G15" s="15">
        <f t="shared" si="0"/>
        <v>0</v>
      </c>
      <c r="H15" s="16">
        <v>0</v>
      </c>
      <c r="I15" s="16">
        <v>0</v>
      </c>
      <c r="J15" s="15">
        <f t="shared" si="1"/>
        <v>0</v>
      </c>
      <c r="K15" s="19">
        <v>0</v>
      </c>
      <c r="L15" s="19">
        <v>0</v>
      </c>
      <c r="M15" s="15">
        <f t="shared" si="2"/>
        <v>0</v>
      </c>
      <c r="N15" s="19">
        <v>7</v>
      </c>
      <c r="O15" s="19">
        <v>7</v>
      </c>
      <c r="P15" s="15">
        <f t="shared" si="3"/>
        <v>14</v>
      </c>
      <c r="Q15" s="16">
        <v>4</v>
      </c>
      <c r="R15" s="16">
        <v>5</v>
      </c>
      <c r="S15" s="17">
        <f t="shared" si="4"/>
        <v>9</v>
      </c>
      <c r="T15" s="23">
        <f t="shared" si="7"/>
        <v>3015</v>
      </c>
      <c r="U15" s="23">
        <f t="shared" si="5"/>
        <v>3389</v>
      </c>
      <c r="V15" s="17">
        <f t="shared" si="6"/>
        <v>6404</v>
      </c>
      <c r="W15" s="25"/>
      <c r="X15" s="21"/>
      <c r="Y15" s="21">
        <f t="shared" si="8"/>
      </c>
      <c r="Z15" s="3">
        <f t="shared" si="9"/>
      </c>
    </row>
    <row r="16" spans="1:26" s="13" customFormat="1" ht="13.5" customHeight="1">
      <c r="A16" s="12" t="s">
        <v>15</v>
      </c>
      <c r="B16" s="15">
        <v>13806</v>
      </c>
      <c r="C16" s="15">
        <v>15221</v>
      </c>
      <c r="D16" s="15">
        <v>29027</v>
      </c>
      <c r="E16" s="17">
        <f aca="true" t="shared" si="10" ref="E16:V16">SUM(E9:E15)</f>
        <v>0</v>
      </c>
      <c r="F16" s="17">
        <f t="shared" si="10"/>
        <v>0</v>
      </c>
      <c r="G16" s="15">
        <f t="shared" si="10"/>
        <v>0</v>
      </c>
      <c r="H16" s="17">
        <f t="shared" si="10"/>
        <v>0</v>
      </c>
      <c r="I16" s="17">
        <f t="shared" si="10"/>
        <v>0</v>
      </c>
      <c r="J16" s="15">
        <f t="shared" si="10"/>
        <v>0</v>
      </c>
      <c r="K16" s="17">
        <f t="shared" si="10"/>
        <v>0</v>
      </c>
      <c r="L16" s="17">
        <f t="shared" si="10"/>
        <v>0</v>
      </c>
      <c r="M16" s="15">
        <f t="shared" si="10"/>
        <v>0</v>
      </c>
      <c r="N16" s="17">
        <f t="shared" si="10"/>
        <v>35</v>
      </c>
      <c r="O16" s="17">
        <f t="shared" si="10"/>
        <v>32</v>
      </c>
      <c r="P16" s="15">
        <f t="shared" si="10"/>
        <v>67</v>
      </c>
      <c r="Q16" s="17">
        <f t="shared" si="10"/>
        <v>31</v>
      </c>
      <c r="R16" s="17">
        <f t="shared" si="10"/>
        <v>27</v>
      </c>
      <c r="S16" s="17">
        <f t="shared" si="10"/>
        <v>58</v>
      </c>
      <c r="T16" s="17">
        <f t="shared" si="10"/>
        <v>13802</v>
      </c>
      <c r="U16" s="17">
        <f t="shared" si="10"/>
        <v>15216</v>
      </c>
      <c r="V16" s="17">
        <f t="shared" si="10"/>
        <v>29018</v>
      </c>
      <c r="W16" s="26"/>
      <c r="Y16" s="13">
        <f t="shared" si="8"/>
      </c>
      <c r="Z16" s="13">
        <f t="shared" si="9"/>
      </c>
    </row>
  </sheetData>
  <sheetProtection/>
  <mergeCells count="26">
    <mergeCell ref="N6:P6"/>
    <mergeCell ref="Q6:S6"/>
    <mergeCell ref="T6:V6"/>
    <mergeCell ref="H2:M2"/>
    <mergeCell ref="H6:J6"/>
    <mergeCell ref="N5:P5"/>
    <mergeCell ref="Q5:S5"/>
    <mergeCell ref="T5:V5"/>
    <mergeCell ref="H5:J5"/>
    <mergeCell ref="T3:U3"/>
    <mergeCell ref="B7:D7"/>
    <mergeCell ref="E5:G5"/>
    <mergeCell ref="E7:G7"/>
    <mergeCell ref="B5:D5"/>
    <mergeCell ref="B6:D6"/>
    <mergeCell ref="E6:G6"/>
    <mergeCell ref="Q4:V4"/>
    <mergeCell ref="V3:W3"/>
    <mergeCell ref="H7:J7"/>
    <mergeCell ref="K5:M5"/>
    <mergeCell ref="K7:M7"/>
    <mergeCell ref="K6:M6"/>
    <mergeCell ref="W5:W8"/>
    <mergeCell ref="T7:V7"/>
    <mergeCell ref="N7:P7"/>
    <mergeCell ref="Q7:S7"/>
  </mergeCells>
  <printOptions horizontalCentered="1"/>
  <pageMargins left="0.3937007874015748" right="0.3937007874015748" top="0.7874015748031497" bottom="0.7874015748031497" header="0.5118110236220472" footer="0.5118110236220472"/>
  <pageSetup blackAndWhite="1" fitToHeight="0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view="pageBreakPreview" zoomScaleSheetLayoutView="100" zoomScalePageLayoutView="0" workbookViewId="0" topLeftCell="A1">
      <pane xSplit="1" ySplit="8" topLeftCell="B9" activePane="bottomRight" state="frozen"/>
      <selection pane="topLeft" activeCell="O3" sqref="O3"/>
      <selection pane="topRight" activeCell="O3" sqref="O3"/>
      <selection pane="bottomLeft" activeCell="O3" sqref="O3"/>
      <selection pane="bottomRight" activeCell="M19" sqref="M19"/>
    </sheetView>
  </sheetViews>
  <sheetFormatPr defaultColWidth="6.375" defaultRowHeight="13.5" customHeight="1"/>
  <cols>
    <col min="1" max="1" width="11.625" style="3" customWidth="1"/>
    <col min="2" max="4" width="8.75390625" style="2" customWidth="1"/>
    <col min="5" max="6" width="8.75390625" style="3" customWidth="1"/>
    <col min="7" max="7" width="8.75390625" style="2" customWidth="1"/>
    <col min="8" max="9" width="8.75390625" style="3" customWidth="1"/>
    <col min="10" max="10" width="8.75390625" style="2" customWidth="1"/>
    <col min="11" max="14" width="8.75390625" style="3" customWidth="1"/>
    <col min="15" max="16384" width="6.375" style="3" customWidth="1"/>
  </cols>
  <sheetData>
    <row r="1" ht="13.5" customHeight="1">
      <c r="A1" s="1" t="s">
        <v>22</v>
      </c>
    </row>
    <row r="2" spans="3:12" ht="13.5" customHeight="1">
      <c r="C2" s="4"/>
      <c r="D2" s="4"/>
      <c r="E2" s="48" t="s">
        <v>23</v>
      </c>
      <c r="F2" s="48"/>
      <c r="G2" s="48"/>
      <c r="H2" s="5"/>
      <c r="I2" s="5"/>
      <c r="J2" s="4"/>
      <c r="K2" s="5"/>
      <c r="L2" s="5"/>
    </row>
    <row r="3" spans="2:14" ht="13.5" customHeight="1">
      <c r="B3" s="4"/>
      <c r="C3" s="4"/>
      <c r="D3" s="4"/>
      <c r="E3" s="5"/>
      <c r="F3" s="5"/>
      <c r="H3" s="5"/>
      <c r="I3" s="5"/>
      <c r="J3" s="4"/>
      <c r="K3" s="31" t="s">
        <v>9</v>
      </c>
      <c r="L3" s="31"/>
      <c r="M3" s="31" t="s">
        <v>13</v>
      </c>
      <c r="N3" s="31"/>
    </row>
    <row r="4" spans="11:14" ht="13.5" customHeight="1">
      <c r="K4" s="61" t="e">
        <f>#REF!</f>
        <v>#REF!</v>
      </c>
      <c r="L4" s="61"/>
      <c r="M4" s="61"/>
      <c r="N4" s="14" t="s">
        <v>5</v>
      </c>
    </row>
    <row r="5" spans="1:14" ht="13.5" customHeight="1">
      <c r="A5" s="6" t="s">
        <v>8</v>
      </c>
      <c r="B5" s="55" t="s">
        <v>24</v>
      </c>
      <c r="C5" s="56"/>
      <c r="D5" s="57"/>
      <c r="E5" s="68" t="s">
        <v>25</v>
      </c>
      <c r="F5" s="69"/>
      <c r="G5" s="70"/>
      <c r="H5" s="68" t="s">
        <v>25</v>
      </c>
      <c r="I5" s="69"/>
      <c r="J5" s="70"/>
      <c r="K5" s="68" t="s">
        <v>26</v>
      </c>
      <c r="L5" s="69"/>
      <c r="M5" s="70"/>
      <c r="N5" s="41" t="s">
        <v>10</v>
      </c>
    </row>
    <row r="6" spans="1:14" ht="13.5" customHeight="1">
      <c r="A6" s="7"/>
      <c r="B6" s="58" t="s">
        <v>30</v>
      </c>
      <c r="C6" s="59"/>
      <c r="D6" s="60"/>
      <c r="E6" s="65" t="s">
        <v>27</v>
      </c>
      <c r="F6" s="66"/>
      <c r="G6" s="67"/>
      <c r="H6" s="65" t="s">
        <v>28</v>
      </c>
      <c r="I6" s="66"/>
      <c r="J6" s="67"/>
      <c r="K6" s="65"/>
      <c r="L6" s="66"/>
      <c r="M6" s="67"/>
      <c r="N6" s="41"/>
    </row>
    <row r="7" spans="1:14" ht="13.5" customHeight="1">
      <c r="A7" s="8"/>
      <c r="B7" s="52" t="s">
        <v>31</v>
      </c>
      <c r="C7" s="53"/>
      <c r="D7" s="54"/>
      <c r="E7" s="62" t="s">
        <v>32</v>
      </c>
      <c r="F7" s="63"/>
      <c r="G7" s="64"/>
      <c r="H7" s="62" t="s">
        <v>33</v>
      </c>
      <c r="I7" s="63"/>
      <c r="J7" s="64"/>
      <c r="K7" s="62" t="s">
        <v>34</v>
      </c>
      <c r="L7" s="63"/>
      <c r="M7" s="64"/>
      <c r="N7" s="41"/>
    </row>
    <row r="8" spans="1:14" ht="13.5" customHeight="1">
      <c r="A8" s="9" t="s">
        <v>7</v>
      </c>
      <c r="B8" s="10" t="s">
        <v>1</v>
      </c>
      <c r="C8" s="10" t="s">
        <v>2</v>
      </c>
      <c r="D8" s="10" t="s">
        <v>3</v>
      </c>
      <c r="E8" s="11" t="s">
        <v>1</v>
      </c>
      <c r="F8" s="11" t="s">
        <v>2</v>
      </c>
      <c r="G8" s="10" t="s">
        <v>3</v>
      </c>
      <c r="H8" s="11" t="s">
        <v>1</v>
      </c>
      <c r="I8" s="11" t="s">
        <v>2</v>
      </c>
      <c r="J8" s="10" t="s">
        <v>3</v>
      </c>
      <c r="K8" s="11" t="s">
        <v>1</v>
      </c>
      <c r="L8" s="11" t="s">
        <v>2</v>
      </c>
      <c r="M8" s="11" t="s">
        <v>3</v>
      </c>
      <c r="N8" s="41"/>
    </row>
    <row r="9" spans="1:20" ht="13.5" customHeight="1">
      <c r="A9" s="12" t="s">
        <v>35</v>
      </c>
      <c r="B9" s="15">
        <v>1</v>
      </c>
      <c r="C9" s="15">
        <v>2</v>
      </c>
      <c r="D9" s="15">
        <v>3</v>
      </c>
      <c r="E9" s="16"/>
      <c r="F9" s="16"/>
      <c r="G9" s="15">
        <f aca="true" t="shared" si="0" ref="G9:G15">E9+F9</f>
        <v>0</v>
      </c>
      <c r="H9" s="16"/>
      <c r="I9" s="16"/>
      <c r="J9" s="15">
        <f aca="true" t="shared" si="1" ref="J9:J15">H9+I9</f>
        <v>0</v>
      </c>
      <c r="K9" s="23">
        <f>B9+E9-H9</f>
        <v>1</v>
      </c>
      <c r="L9" s="23">
        <f aca="true" t="shared" si="2" ref="K9:L15">C9+F9-I9</f>
        <v>2</v>
      </c>
      <c r="M9" s="17">
        <f aca="true" t="shared" si="3" ref="M9:M15">K9+L9</f>
        <v>3</v>
      </c>
      <c r="N9" s="27"/>
      <c r="P9" s="3">
        <f>IF(D9+G9-J9=M9,"",D9+G9-J9)</f>
      </c>
      <c r="Q9" s="3">
        <f>IF(D9+G9-J9=M9,"","合計不一致")</f>
      </c>
      <c r="T9" s="21"/>
    </row>
    <row r="10" spans="1:17" ht="13.5" customHeight="1">
      <c r="A10" s="12" t="s">
        <v>36</v>
      </c>
      <c r="B10" s="15">
        <v>0</v>
      </c>
      <c r="C10" s="15">
        <v>0</v>
      </c>
      <c r="D10" s="15">
        <v>0</v>
      </c>
      <c r="E10" s="16"/>
      <c r="F10" s="16"/>
      <c r="G10" s="15">
        <f t="shared" si="0"/>
        <v>0</v>
      </c>
      <c r="H10" s="16"/>
      <c r="I10" s="16"/>
      <c r="J10" s="15">
        <f t="shared" si="1"/>
        <v>0</v>
      </c>
      <c r="K10" s="23">
        <f t="shared" si="2"/>
        <v>0</v>
      </c>
      <c r="L10" s="23">
        <f t="shared" si="2"/>
        <v>0</v>
      </c>
      <c r="M10" s="17">
        <f t="shared" si="3"/>
        <v>0</v>
      </c>
      <c r="N10" s="27"/>
      <c r="P10" s="3">
        <f>IF(D10+G10-J10=M10,"",D10+G10-J10)</f>
      </c>
      <c r="Q10" s="3">
        <f aca="true" t="shared" si="4" ref="Q10:Q16">IF(D10+G10-J10=M10,"","合計不一致")</f>
      </c>
    </row>
    <row r="11" spans="1:17" ht="13.5" customHeight="1">
      <c r="A11" s="12" t="s">
        <v>37</v>
      </c>
      <c r="B11" s="15">
        <v>1</v>
      </c>
      <c r="C11" s="15">
        <v>1</v>
      </c>
      <c r="D11" s="15">
        <v>2</v>
      </c>
      <c r="E11" s="16"/>
      <c r="F11" s="16"/>
      <c r="G11" s="15">
        <f t="shared" si="0"/>
        <v>0</v>
      </c>
      <c r="H11" s="16"/>
      <c r="I11" s="16"/>
      <c r="J11" s="15">
        <f>H11+I11</f>
        <v>0</v>
      </c>
      <c r="K11" s="23">
        <f t="shared" si="2"/>
        <v>1</v>
      </c>
      <c r="L11" s="23">
        <f t="shared" si="2"/>
        <v>1</v>
      </c>
      <c r="M11" s="17">
        <f t="shared" si="3"/>
        <v>2</v>
      </c>
      <c r="N11" s="27"/>
      <c r="P11" s="3">
        <f aca="true" t="shared" si="5" ref="P11:P16">IF(D11+G11-J11=M11,"",D11+G11-J11)</f>
      </c>
      <c r="Q11" s="3">
        <f t="shared" si="4"/>
      </c>
    </row>
    <row r="12" spans="1:17" ht="13.5" customHeight="1">
      <c r="A12" s="12" t="s">
        <v>38</v>
      </c>
      <c r="B12" s="15">
        <v>0</v>
      </c>
      <c r="C12" s="15">
        <v>0</v>
      </c>
      <c r="D12" s="15">
        <v>0</v>
      </c>
      <c r="E12" s="16"/>
      <c r="F12" s="16"/>
      <c r="G12" s="15">
        <f t="shared" si="0"/>
        <v>0</v>
      </c>
      <c r="H12" s="16"/>
      <c r="I12" s="16"/>
      <c r="J12" s="15">
        <f t="shared" si="1"/>
        <v>0</v>
      </c>
      <c r="K12" s="23">
        <f t="shared" si="2"/>
        <v>0</v>
      </c>
      <c r="L12" s="23">
        <f t="shared" si="2"/>
        <v>0</v>
      </c>
      <c r="M12" s="17">
        <f t="shared" si="3"/>
        <v>0</v>
      </c>
      <c r="N12" s="27"/>
      <c r="P12" s="3">
        <f t="shared" si="5"/>
      </c>
      <c r="Q12" s="3">
        <f t="shared" si="4"/>
      </c>
    </row>
    <row r="13" spans="1:17" ht="13.5" customHeight="1">
      <c r="A13" s="12" t="s">
        <v>39</v>
      </c>
      <c r="B13" s="15">
        <v>0</v>
      </c>
      <c r="C13" s="15">
        <v>0</v>
      </c>
      <c r="D13" s="15">
        <v>0</v>
      </c>
      <c r="E13" s="16"/>
      <c r="F13" s="16"/>
      <c r="G13" s="15">
        <f t="shared" si="0"/>
        <v>0</v>
      </c>
      <c r="H13" s="16"/>
      <c r="I13" s="16"/>
      <c r="J13" s="15">
        <f>H13+I13</f>
        <v>0</v>
      </c>
      <c r="K13" s="23">
        <f t="shared" si="2"/>
        <v>0</v>
      </c>
      <c r="L13" s="23">
        <f t="shared" si="2"/>
        <v>0</v>
      </c>
      <c r="M13" s="17">
        <f t="shared" si="3"/>
        <v>0</v>
      </c>
      <c r="N13" s="27"/>
      <c r="P13" s="3">
        <f t="shared" si="5"/>
      </c>
      <c r="Q13" s="3">
        <f t="shared" si="4"/>
      </c>
    </row>
    <row r="14" spans="1:17" ht="13.5" customHeight="1">
      <c r="A14" s="12" t="s">
        <v>40</v>
      </c>
      <c r="B14" s="15">
        <v>2</v>
      </c>
      <c r="C14" s="15">
        <v>2</v>
      </c>
      <c r="D14" s="15">
        <v>4</v>
      </c>
      <c r="E14" s="16"/>
      <c r="F14" s="16"/>
      <c r="G14" s="15">
        <f t="shared" si="0"/>
        <v>0</v>
      </c>
      <c r="H14" s="16"/>
      <c r="I14" s="16"/>
      <c r="J14" s="15">
        <f t="shared" si="1"/>
        <v>0</v>
      </c>
      <c r="K14" s="23">
        <f t="shared" si="2"/>
        <v>2</v>
      </c>
      <c r="L14" s="23">
        <f t="shared" si="2"/>
        <v>2</v>
      </c>
      <c r="M14" s="17">
        <f t="shared" si="3"/>
        <v>4</v>
      </c>
      <c r="N14" s="27"/>
      <c r="P14" s="3">
        <f t="shared" si="5"/>
      </c>
      <c r="Q14" s="3">
        <f t="shared" si="4"/>
      </c>
    </row>
    <row r="15" spans="1:17" ht="13.5" customHeight="1">
      <c r="A15" s="12" t="s">
        <v>41</v>
      </c>
      <c r="B15" s="15">
        <v>2</v>
      </c>
      <c r="C15" s="15">
        <v>2</v>
      </c>
      <c r="D15" s="15">
        <v>4</v>
      </c>
      <c r="E15" s="16"/>
      <c r="F15" s="16"/>
      <c r="G15" s="15">
        <f t="shared" si="0"/>
        <v>0</v>
      </c>
      <c r="H15" s="16"/>
      <c r="I15" s="16"/>
      <c r="J15" s="15">
        <f t="shared" si="1"/>
        <v>0</v>
      </c>
      <c r="K15" s="23">
        <f t="shared" si="2"/>
        <v>2</v>
      </c>
      <c r="L15" s="23">
        <f t="shared" si="2"/>
        <v>2</v>
      </c>
      <c r="M15" s="17">
        <f t="shared" si="3"/>
        <v>4</v>
      </c>
      <c r="N15" s="28"/>
      <c r="P15" s="3">
        <f t="shared" si="5"/>
      </c>
      <c r="Q15" s="3">
        <f t="shared" si="4"/>
      </c>
    </row>
    <row r="16" spans="1:17" s="13" customFormat="1" ht="13.5" customHeight="1">
      <c r="A16" s="12" t="s">
        <v>15</v>
      </c>
      <c r="B16" s="17">
        <v>6</v>
      </c>
      <c r="C16" s="17">
        <v>7</v>
      </c>
      <c r="D16" s="17">
        <v>13</v>
      </c>
      <c r="E16" s="17">
        <f aca="true" t="shared" si="6" ref="E16:M16">SUM(E9:E15)</f>
        <v>0</v>
      </c>
      <c r="F16" s="17">
        <f t="shared" si="6"/>
        <v>0</v>
      </c>
      <c r="G16" s="15">
        <f t="shared" si="6"/>
        <v>0</v>
      </c>
      <c r="H16" s="17">
        <f t="shared" si="6"/>
        <v>0</v>
      </c>
      <c r="I16" s="17">
        <f t="shared" si="6"/>
        <v>0</v>
      </c>
      <c r="J16" s="15">
        <f t="shared" si="6"/>
        <v>0</v>
      </c>
      <c r="K16" s="17">
        <f t="shared" si="6"/>
        <v>6</v>
      </c>
      <c r="L16" s="17">
        <f t="shared" si="6"/>
        <v>7</v>
      </c>
      <c r="M16" s="17">
        <f t="shared" si="6"/>
        <v>13</v>
      </c>
      <c r="N16" s="29"/>
      <c r="P16" s="13">
        <f t="shared" si="5"/>
      </c>
      <c r="Q16" s="13">
        <f t="shared" si="4"/>
      </c>
    </row>
  </sheetData>
  <sheetProtection/>
  <mergeCells count="17">
    <mergeCell ref="E2:G2"/>
    <mergeCell ref="E6:G6"/>
    <mergeCell ref="H5:J5"/>
    <mergeCell ref="K5:M5"/>
    <mergeCell ref="E5:G5"/>
    <mergeCell ref="K3:L3"/>
    <mergeCell ref="M3:N3"/>
    <mergeCell ref="N5:N8"/>
    <mergeCell ref="B7:D7"/>
    <mergeCell ref="B5:D5"/>
    <mergeCell ref="B6:D6"/>
    <mergeCell ref="K4:M4"/>
    <mergeCell ref="E7:G7"/>
    <mergeCell ref="H7:J7"/>
    <mergeCell ref="K7:M7"/>
    <mergeCell ref="H6:J6"/>
    <mergeCell ref="K6:M6"/>
  </mergeCells>
  <printOptions horizontalCentered="1"/>
  <pageMargins left="0.3937007874015748" right="0.3937007874015748" top="0.7874015748031497" bottom="0.7874015748031497" header="0.5118110236220472" footer="0.5118110236220472"/>
  <pageSetup blackAndWhite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総合企画部市町村課２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 </cp:lastModifiedBy>
  <cp:lastPrinted>2023-03-22T07:58:47Z</cp:lastPrinted>
  <dcterms:created xsi:type="dcterms:W3CDTF">2001-05-11T05:20:23Z</dcterms:created>
  <dcterms:modified xsi:type="dcterms:W3CDTF">2023-03-22T11:17:08Z</dcterms:modified>
  <cp:category/>
  <cp:version/>
  <cp:contentType/>
  <cp:contentStatus/>
</cp:coreProperties>
</file>