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4　事業契約グループ\★901)諸報告\諸報告\H30諸報告\各振興局への依頼通知\H30受注者作成様式（参考）\"/>
    </mc:Choice>
  </mc:AlternateContent>
  <bookViews>
    <workbookView xWindow="0" yWindow="0" windowWidth="20490" windowHeight="7335"/>
  </bookViews>
  <sheets>
    <sheet name="様式６（工事受注者用）" sheetId="8" r:id="rId1"/>
  </sheets>
  <definedNames>
    <definedName name="_xlnm.Print_Area" localSheetId="0">'様式６（工事受注者用）'!$A$1:$O$82</definedName>
    <definedName name="_xlnm.Print_Titles" localSheetId="0">'様式６（工事受注者用）'!$5:$6</definedName>
  </definedNames>
  <calcPr calcId="162913"/>
</workbook>
</file>

<file path=xl/calcChain.xml><?xml version="1.0" encoding="utf-8"?>
<calcChain xmlns="http://schemas.openxmlformats.org/spreadsheetml/2006/main">
  <c r="J80" i="8" l="1"/>
  <c r="K80" i="8" s="1"/>
  <c r="J79" i="8"/>
  <c r="K79" i="8" s="1"/>
  <c r="J78" i="8"/>
  <c r="K78" i="8" s="1"/>
  <c r="J76" i="8"/>
  <c r="K76" i="8" s="1"/>
  <c r="J75" i="8"/>
  <c r="K75" i="8" s="1"/>
  <c r="J74" i="8"/>
  <c r="K74" i="8" s="1"/>
  <c r="J72" i="8"/>
  <c r="K72" i="8" s="1"/>
  <c r="J70" i="8"/>
  <c r="K70" i="8" s="1"/>
  <c r="J68" i="8"/>
  <c r="K68" i="8" s="1"/>
  <c r="J65" i="8"/>
  <c r="K65" i="8" s="1"/>
  <c r="J63" i="8"/>
  <c r="K63" i="8" s="1"/>
  <c r="J61" i="8"/>
  <c r="K61" i="8" s="1"/>
  <c r="J59" i="8"/>
  <c r="K59" i="8" s="1"/>
  <c r="J57" i="8"/>
  <c r="K57" i="8" s="1"/>
  <c r="J55" i="8"/>
  <c r="K55" i="8" s="1"/>
  <c r="J54" i="8"/>
  <c r="K54" i="8" s="1"/>
  <c r="J53" i="8"/>
  <c r="K53" i="8" s="1"/>
  <c r="J51" i="8"/>
  <c r="K51" i="8" s="1"/>
  <c r="J50" i="8"/>
  <c r="K50" i="8" s="1"/>
  <c r="J48" i="8"/>
  <c r="K48" i="8" s="1"/>
  <c r="J47" i="8"/>
  <c r="K47" i="8" s="1"/>
  <c r="J46" i="8"/>
  <c r="K46" i="8" s="1"/>
  <c r="J45" i="8"/>
  <c r="K45" i="8" s="1"/>
  <c r="J44" i="8"/>
  <c r="K44" i="8" s="1"/>
  <c r="J43" i="8"/>
  <c r="K43" i="8" s="1"/>
  <c r="J42" i="8"/>
  <c r="K42" i="8" s="1"/>
  <c r="J41" i="8"/>
  <c r="K41" i="8" s="1"/>
  <c r="J40" i="8"/>
  <c r="K40" i="8" s="1"/>
  <c r="J38" i="8"/>
  <c r="K38" i="8" s="1"/>
  <c r="J34" i="8"/>
  <c r="K34" i="8" s="1"/>
  <c r="J33" i="8"/>
  <c r="K33" i="8" s="1"/>
  <c r="J31" i="8"/>
  <c r="K31" i="8" s="1"/>
  <c r="J29" i="8"/>
  <c r="K29" i="8" s="1"/>
  <c r="J28" i="8"/>
  <c r="K28" i="8" s="1"/>
  <c r="J27" i="8"/>
  <c r="K27" i="8" s="1"/>
  <c r="J26" i="8"/>
  <c r="K26" i="8" s="1"/>
  <c r="J21" i="8"/>
  <c r="K21" i="8" s="1"/>
  <c r="J7" i="8" l="1"/>
  <c r="K7" i="8" s="1"/>
  <c r="J77" i="8"/>
  <c r="K77" i="8" s="1"/>
  <c r="J19" i="8"/>
  <c r="K19" i="8" s="1"/>
  <c r="J22" i="8"/>
  <c r="K22" i="8" s="1"/>
  <c r="J30" i="8"/>
  <c r="K30" i="8" s="1"/>
  <c r="J32" i="8"/>
  <c r="K32" i="8" s="1"/>
  <c r="J36" i="8"/>
  <c r="K36" i="8" s="1"/>
  <c r="J39" i="8"/>
  <c r="K39" i="8" s="1"/>
  <c r="J24" i="8"/>
  <c r="K24" i="8" s="1"/>
  <c r="J11" i="8"/>
  <c r="K11" i="8" s="1"/>
  <c r="J49" i="8"/>
  <c r="K49" i="8" s="1"/>
  <c r="J52" i="8"/>
  <c r="K52" i="8" s="1"/>
  <c r="J56" i="8"/>
  <c r="K56" i="8" s="1"/>
  <c r="J58" i="8"/>
  <c r="K58" i="8" s="1"/>
  <c r="J60" i="8"/>
  <c r="K60" i="8" s="1"/>
  <c r="J62" i="8"/>
  <c r="K62" i="8" s="1"/>
  <c r="J64" i="8"/>
  <c r="K64" i="8" s="1"/>
  <c r="J66" i="8"/>
  <c r="K66" i="8" s="1"/>
  <c r="J69" i="8"/>
  <c r="K69" i="8" s="1"/>
  <c r="J71" i="8"/>
  <c r="K71" i="8" s="1"/>
  <c r="J73" i="8"/>
  <c r="K73" i="8" s="1"/>
  <c r="J12" i="8"/>
  <c r="K12" i="8" s="1"/>
  <c r="J16" i="8"/>
  <c r="K16" i="8" s="1"/>
  <c r="G82" i="8" l="1"/>
</calcChain>
</file>

<file path=xl/sharedStrings.xml><?xml version="1.0" encoding="utf-8"?>
<sst xmlns="http://schemas.openxmlformats.org/spreadsheetml/2006/main" count="286" uniqueCount="221">
  <si>
    <t>高炉セメント</t>
  </si>
  <si>
    <t>間伐材</t>
  </si>
  <si>
    <t>タイル</t>
  </si>
  <si>
    <t>混合セメント</t>
  </si>
  <si>
    <t>品目名</t>
  </si>
  <si>
    <t>品目分類</t>
  </si>
  <si>
    <t>m2</t>
  </si>
  <si>
    <t>t</t>
  </si>
  <si>
    <t>m3</t>
  </si>
  <si>
    <t>工事数</t>
    <rPh sb="0" eb="2">
      <t>コウジ</t>
    </rPh>
    <rPh sb="2" eb="3">
      <t>スウ</t>
    </rPh>
    <phoneticPr fontId="2"/>
  </si>
  <si>
    <t>建設汚泥から再生した処理土</t>
    <rPh sb="0" eb="2">
      <t>ケンセツ</t>
    </rPh>
    <rPh sb="2" eb="4">
      <t>オデイ</t>
    </rPh>
    <rPh sb="6" eb="8">
      <t>サイセイ</t>
    </rPh>
    <rPh sb="10" eb="12">
      <t>ショリ</t>
    </rPh>
    <rPh sb="12" eb="13">
      <t>ツチ</t>
    </rPh>
    <phoneticPr fontId="2"/>
  </si>
  <si>
    <t>高炉スラグ骨材</t>
    <rPh sb="0" eb="2">
      <t>コウロ</t>
    </rPh>
    <rPh sb="5" eb="7">
      <t>コツザイ</t>
    </rPh>
    <phoneticPr fontId="2"/>
  </si>
  <si>
    <t>アスファルト混合物</t>
    <rPh sb="6" eb="9">
      <t>コンゴウブツ</t>
    </rPh>
    <phoneticPr fontId="2"/>
  </si>
  <si>
    <t>鉄鋼スラグ混入アスファルト混合物</t>
    <rPh sb="0" eb="2">
      <t>テッコウ</t>
    </rPh>
    <rPh sb="5" eb="7">
      <t>コンニュウ</t>
    </rPh>
    <rPh sb="13" eb="16">
      <t>コンゴウブツ</t>
    </rPh>
    <phoneticPr fontId="2"/>
  </si>
  <si>
    <t>路盤材</t>
    <rPh sb="0" eb="2">
      <t>ロバン</t>
    </rPh>
    <rPh sb="2" eb="3">
      <t>ザイ</t>
    </rPh>
    <phoneticPr fontId="2"/>
  </si>
  <si>
    <t>透水性コンクリート</t>
    <rPh sb="0" eb="3">
      <t>トウスイセイ</t>
    </rPh>
    <phoneticPr fontId="2"/>
  </si>
  <si>
    <t>塗料</t>
    <rPh sb="0" eb="2">
      <t>トリョウ</t>
    </rPh>
    <phoneticPr fontId="2"/>
  </si>
  <si>
    <t>下塗用塗料（重防食）</t>
    <rPh sb="0" eb="1">
      <t>シタ</t>
    </rPh>
    <rPh sb="1" eb="2">
      <t>ヌ</t>
    </rPh>
    <rPh sb="2" eb="3">
      <t>ヨウ</t>
    </rPh>
    <rPh sb="3" eb="5">
      <t>トリョウ</t>
    </rPh>
    <rPh sb="6" eb="7">
      <t>ジュウ</t>
    </rPh>
    <rPh sb="7" eb="8">
      <t>ボウシ</t>
    </rPh>
    <rPh sb="8" eb="9">
      <t>ショク</t>
    </rPh>
    <phoneticPr fontId="2"/>
  </si>
  <si>
    <t>バークたい肥</t>
    <rPh sb="5" eb="6">
      <t>ヒ</t>
    </rPh>
    <phoneticPr fontId="2"/>
  </si>
  <si>
    <t>道路照明</t>
    <rPh sb="0" eb="2">
      <t>ドウロ</t>
    </rPh>
    <rPh sb="2" eb="4">
      <t>ショウメイ</t>
    </rPh>
    <phoneticPr fontId="2"/>
  </si>
  <si>
    <t>建具</t>
    <rPh sb="0" eb="2">
      <t>タテグ</t>
    </rPh>
    <phoneticPr fontId="2"/>
  </si>
  <si>
    <t>再生木質ボード</t>
    <rPh sb="0" eb="2">
      <t>サイセイ</t>
    </rPh>
    <rPh sb="2" eb="4">
      <t>モクシツ</t>
    </rPh>
    <phoneticPr fontId="2"/>
  </si>
  <si>
    <t>繊維板</t>
    <rPh sb="0" eb="2">
      <t>センイ</t>
    </rPh>
    <rPh sb="2" eb="3">
      <t>イタ</t>
    </rPh>
    <phoneticPr fontId="2"/>
  </si>
  <si>
    <t>木質系セメント板</t>
    <rPh sb="0" eb="2">
      <t>モクシツ</t>
    </rPh>
    <rPh sb="2" eb="3">
      <t>ケイ</t>
    </rPh>
    <rPh sb="7" eb="8">
      <t>イタ</t>
    </rPh>
    <phoneticPr fontId="2"/>
  </si>
  <si>
    <t>断熱材</t>
    <rPh sb="0" eb="3">
      <t>ダンネツザイ</t>
    </rPh>
    <phoneticPr fontId="2"/>
  </si>
  <si>
    <t>照明機器</t>
    <rPh sb="0" eb="2">
      <t>ショウメイ</t>
    </rPh>
    <rPh sb="2" eb="4">
      <t>キキ</t>
    </rPh>
    <phoneticPr fontId="2"/>
  </si>
  <si>
    <t>照明制御システム</t>
    <rPh sb="0" eb="2">
      <t>ショウメイ</t>
    </rPh>
    <rPh sb="2" eb="4">
      <t>セイギョ</t>
    </rPh>
    <phoneticPr fontId="2"/>
  </si>
  <si>
    <t>空調用機器</t>
    <rPh sb="0" eb="3">
      <t>クウチョウヨウ</t>
    </rPh>
    <rPh sb="3" eb="5">
      <t>キキ</t>
    </rPh>
    <phoneticPr fontId="2"/>
  </si>
  <si>
    <t>衛生器具</t>
    <rPh sb="0" eb="2">
      <t>エイセイ</t>
    </rPh>
    <rPh sb="2" eb="4">
      <t>キグ</t>
    </rPh>
    <phoneticPr fontId="2"/>
  </si>
  <si>
    <t>自動水栓</t>
    <rPh sb="0" eb="2">
      <t>ジドウ</t>
    </rPh>
    <rPh sb="2" eb="3">
      <t>スイセン</t>
    </rPh>
    <rPh sb="3" eb="4">
      <t>セン</t>
    </rPh>
    <phoneticPr fontId="2"/>
  </si>
  <si>
    <t>自動洗浄装置及びその組み込み小便器</t>
    <rPh sb="0" eb="2">
      <t>ジドウ</t>
    </rPh>
    <rPh sb="2" eb="4">
      <t>センジョウ</t>
    </rPh>
    <rPh sb="4" eb="6">
      <t>ソウチ</t>
    </rPh>
    <rPh sb="6" eb="7">
      <t>オヨ</t>
    </rPh>
    <rPh sb="10" eb="11">
      <t>ク</t>
    </rPh>
    <rPh sb="12" eb="13">
      <t>コ</t>
    </rPh>
    <rPh sb="14" eb="15">
      <t>ショウ</t>
    </rPh>
    <rPh sb="15" eb="17">
      <t>ベンキ</t>
    </rPh>
    <phoneticPr fontId="2"/>
  </si>
  <si>
    <t>園芸資材</t>
    <rPh sb="0" eb="2">
      <t>エンゲイ</t>
    </rPh>
    <rPh sb="2" eb="4">
      <t>シザイ</t>
    </rPh>
    <phoneticPr fontId="2"/>
  </si>
  <si>
    <t>小径丸太材</t>
    <rPh sb="4" eb="5">
      <t>ザイ</t>
    </rPh>
    <phoneticPr fontId="2"/>
  </si>
  <si>
    <t>鉄鋼スラグ混入路盤材</t>
    <rPh sb="0" eb="2">
      <t>テッコウ</t>
    </rPh>
    <rPh sb="5" eb="7">
      <t>コンニュウ</t>
    </rPh>
    <rPh sb="7" eb="9">
      <t>ロバン</t>
    </rPh>
    <rPh sb="9" eb="10">
      <t>ザイ</t>
    </rPh>
    <phoneticPr fontId="2"/>
  </si>
  <si>
    <t>個数</t>
    <rPh sb="0" eb="2">
      <t>コスウ</t>
    </rPh>
    <phoneticPr fontId="2"/>
  </si>
  <si>
    <t>盛土材等</t>
    <rPh sb="0" eb="1">
      <t>モ</t>
    </rPh>
    <rPh sb="1" eb="2">
      <t>ツチ</t>
    </rPh>
    <rPh sb="2" eb="3">
      <t>ザイ</t>
    </rPh>
    <rPh sb="3" eb="4">
      <t>ナド</t>
    </rPh>
    <phoneticPr fontId="2"/>
  </si>
  <si>
    <t>土工用水砕スラグ</t>
    <rPh sb="0" eb="1">
      <t>ツチ</t>
    </rPh>
    <rPh sb="1" eb="2">
      <t>コウ</t>
    </rPh>
    <rPh sb="2" eb="3">
      <t>ヨウ</t>
    </rPh>
    <rPh sb="3" eb="4">
      <t>ミズ</t>
    </rPh>
    <rPh sb="4" eb="5">
      <t>クダ</t>
    </rPh>
    <phoneticPr fontId="2"/>
  </si>
  <si>
    <t>コンクリート用スラグ骨材</t>
    <rPh sb="6" eb="7">
      <t>ヨウ</t>
    </rPh>
    <rPh sb="10" eb="12">
      <t>コツザイ</t>
    </rPh>
    <phoneticPr fontId="2"/>
  </si>
  <si>
    <t>氷蓄熱式空調機器</t>
    <rPh sb="0" eb="1">
      <t>コオリ</t>
    </rPh>
    <rPh sb="1" eb="4">
      <t>チクネツシキ</t>
    </rPh>
    <rPh sb="4" eb="6">
      <t>クウチョウ</t>
    </rPh>
    <rPh sb="6" eb="8">
      <t>キキ</t>
    </rPh>
    <phoneticPr fontId="3"/>
  </si>
  <si>
    <t>配管材</t>
    <rPh sb="0" eb="2">
      <t>ハイカン</t>
    </rPh>
    <rPh sb="2" eb="3">
      <t>ザイ</t>
    </rPh>
    <phoneticPr fontId="2"/>
  </si>
  <si>
    <t>工法</t>
    <rPh sb="0" eb="2">
      <t>コウホウ</t>
    </rPh>
    <phoneticPr fontId="2"/>
  </si>
  <si>
    <t>建設汚泥再生処理工法</t>
    <rPh sb="0" eb="2">
      <t>ケンセツ</t>
    </rPh>
    <rPh sb="2" eb="4">
      <t>オデイ</t>
    </rPh>
    <rPh sb="4" eb="6">
      <t>サイセイ</t>
    </rPh>
    <rPh sb="6" eb="8">
      <t>ショリ</t>
    </rPh>
    <rPh sb="8" eb="10">
      <t>コウホウ</t>
    </rPh>
    <phoneticPr fontId="3"/>
  </si>
  <si>
    <t>コンクリート塊再生処理工法</t>
    <rPh sb="6" eb="7">
      <t>カタマリ</t>
    </rPh>
    <rPh sb="7" eb="9">
      <t>サイセイ</t>
    </rPh>
    <rPh sb="9" eb="11">
      <t>ショリ</t>
    </rPh>
    <rPh sb="11" eb="13">
      <t>コウホウ</t>
    </rPh>
    <phoneticPr fontId="3"/>
  </si>
  <si>
    <t>目的物</t>
    <rPh sb="0" eb="3">
      <t>モクテキブツ</t>
    </rPh>
    <phoneticPr fontId="2"/>
  </si>
  <si>
    <t>屋上緑化</t>
    <rPh sb="0" eb="2">
      <t>オクジョウ</t>
    </rPh>
    <rPh sb="2" eb="4">
      <t>リョクカ</t>
    </rPh>
    <phoneticPr fontId="3"/>
  </si>
  <si>
    <t>基</t>
    <rPh sb="0" eb="1">
      <t>キ</t>
    </rPh>
    <phoneticPr fontId="2"/>
  </si>
  <si>
    <t>地盤改良材</t>
    <rPh sb="0" eb="2">
      <t>ジバン</t>
    </rPh>
    <rPh sb="2" eb="4">
      <t>カイリョウ</t>
    </rPh>
    <rPh sb="4" eb="5">
      <t>ザイ</t>
    </rPh>
    <phoneticPr fontId="2"/>
  </si>
  <si>
    <t>地盤改良用製鋼スラグ</t>
    <rPh sb="0" eb="2">
      <t>ジバン</t>
    </rPh>
    <rPh sb="2" eb="4">
      <t>カイリョウ</t>
    </rPh>
    <rPh sb="4" eb="5">
      <t>ヨウ</t>
    </rPh>
    <rPh sb="5" eb="7">
      <t>セイコウ</t>
    </rPh>
    <phoneticPr fontId="2"/>
  </si>
  <si>
    <t>吹付けコンクリート</t>
    <rPh sb="0" eb="1">
      <t>フ</t>
    </rPh>
    <rPh sb="1" eb="2">
      <t>ツ</t>
    </rPh>
    <phoneticPr fontId="2"/>
  </si>
  <si>
    <t>フライアッシュを用いた吹付けコンクリート</t>
    <rPh sb="8" eb="9">
      <t>モチ</t>
    </rPh>
    <rPh sb="11" eb="12">
      <t>フ</t>
    </rPh>
    <rPh sb="12" eb="13">
      <t>ツ</t>
    </rPh>
    <phoneticPr fontId="2"/>
  </si>
  <si>
    <t>低揮発性有機溶剤型の路面標示用水性塗料</t>
    <rPh sb="0" eb="1">
      <t>テイ</t>
    </rPh>
    <rPh sb="12" eb="14">
      <t>ヒョウジ</t>
    </rPh>
    <phoneticPr fontId="2"/>
  </si>
  <si>
    <t>舗装材</t>
    <rPh sb="0" eb="2">
      <t>ホソウ</t>
    </rPh>
    <rPh sb="2" eb="3">
      <t>ザイ</t>
    </rPh>
    <phoneticPr fontId="2"/>
  </si>
  <si>
    <t xml:space="preserve">再生材料を用いた舗装用ブロック（焼成） </t>
    <rPh sb="0" eb="2">
      <t>サイセイ</t>
    </rPh>
    <rPh sb="2" eb="4">
      <t>ザイリョウ</t>
    </rPh>
    <rPh sb="5" eb="6">
      <t>モチ</t>
    </rPh>
    <rPh sb="8" eb="11">
      <t>ホソウヨウ</t>
    </rPh>
    <rPh sb="16" eb="18">
      <t>ショウセイ</t>
    </rPh>
    <phoneticPr fontId="2"/>
  </si>
  <si>
    <t>低品質土有効利用工法</t>
    <rPh sb="0" eb="1">
      <t>テイ</t>
    </rPh>
    <rPh sb="1" eb="3">
      <t>ヒンシツ</t>
    </rPh>
    <rPh sb="3" eb="4">
      <t>ツチ</t>
    </rPh>
    <rPh sb="4" eb="6">
      <t>ユウコウ</t>
    </rPh>
    <rPh sb="6" eb="8">
      <t>リヨウ</t>
    </rPh>
    <rPh sb="8" eb="10">
      <t>コウホウ</t>
    </rPh>
    <phoneticPr fontId="2"/>
  </si>
  <si>
    <t>製材等</t>
    <rPh sb="0" eb="2">
      <t>セイザイ</t>
    </rPh>
    <rPh sb="2" eb="3">
      <t>ナド</t>
    </rPh>
    <phoneticPr fontId="2"/>
  </si>
  <si>
    <t>製材</t>
    <rPh sb="0" eb="2">
      <t>セイザイ</t>
    </rPh>
    <phoneticPr fontId="2"/>
  </si>
  <si>
    <t>集成材</t>
    <rPh sb="0" eb="3">
      <t>シュウセイザイ</t>
    </rPh>
    <phoneticPr fontId="2"/>
  </si>
  <si>
    <t>合板</t>
    <rPh sb="0" eb="2">
      <t>ゴウバン</t>
    </rPh>
    <phoneticPr fontId="2"/>
  </si>
  <si>
    <t>単板積層材</t>
    <rPh sb="0" eb="1">
      <t>タン</t>
    </rPh>
    <rPh sb="1" eb="2">
      <t>イタ</t>
    </rPh>
    <rPh sb="2" eb="4">
      <t>セキソウ</t>
    </rPh>
    <rPh sb="4" eb="5">
      <t>ザイ</t>
    </rPh>
    <phoneticPr fontId="2"/>
  </si>
  <si>
    <t>変圧器</t>
    <rPh sb="0" eb="3">
      <t>ヘンアツキ</t>
    </rPh>
    <phoneticPr fontId="2"/>
  </si>
  <si>
    <t>台</t>
    <rPh sb="0" eb="1">
      <t>ダイ</t>
    </rPh>
    <phoneticPr fontId="2"/>
  </si>
  <si>
    <t>フェロニッケルスラグ骨材</t>
    <rPh sb="10" eb="12">
      <t>コツザイ</t>
    </rPh>
    <phoneticPr fontId="2"/>
  </si>
  <si>
    <t>銅スラグ骨材</t>
    <rPh sb="0" eb="1">
      <t>ドウ</t>
    </rPh>
    <rPh sb="4" eb="6">
      <t>コツザイ</t>
    </rPh>
    <phoneticPr fontId="2"/>
  </si>
  <si>
    <t>電気炉酸化スラグ骨材</t>
    <rPh sb="0" eb="3">
      <t>デンキロ</t>
    </rPh>
    <rPh sb="3" eb="5">
      <t>サンカ</t>
    </rPh>
    <rPh sb="8" eb="10">
      <t>コツザイ</t>
    </rPh>
    <phoneticPr fontId="2"/>
  </si>
  <si>
    <t>再生材料を用いた舗装用ブロック類（プレキャスト無筋コンクリート製品）</t>
    <rPh sb="0" eb="2">
      <t>サイセイ</t>
    </rPh>
    <rPh sb="2" eb="4">
      <t>ザイリョウ</t>
    </rPh>
    <rPh sb="5" eb="6">
      <t>モチ</t>
    </rPh>
    <rPh sb="8" eb="11">
      <t>ホソウヨウ</t>
    </rPh>
    <rPh sb="15" eb="16">
      <t>ルイ</t>
    </rPh>
    <rPh sb="23" eb="24">
      <t>ム</t>
    </rPh>
    <rPh sb="24" eb="25">
      <t>スジ</t>
    </rPh>
    <rPh sb="31" eb="33">
      <t>セイヒン</t>
    </rPh>
    <phoneticPr fontId="2"/>
  </si>
  <si>
    <t>銅スラグを用いたケーソン中詰め材</t>
    <rPh sb="0" eb="1">
      <t>ドウ</t>
    </rPh>
    <rPh sb="5" eb="6">
      <t>モチ</t>
    </rPh>
    <rPh sb="12" eb="13">
      <t>ナカ</t>
    </rPh>
    <rPh sb="13" eb="14">
      <t>ツ</t>
    </rPh>
    <rPh sb="15" eb="16">
      <t>ザイ</t>
    </rPh>
    <phoneticPr fontId="2"/>
  </si>
  <si>
    <t>フェロニッケルスラグを用いたケーソン中詰め材</t>
    <rPh sb="11" eb="12">
      <t>モチ</t>
    </rPh>
    <rPh sb="18" eb="19">
      <t>ナカ</t>
    </rPh>
    <rPh sb="19" eb="20">
      <t>ツ</t>
    </rPh>
    <rPh sb="21" eb="22">
      <t>ザイ</t>
    </rPh>
    <phoneticPr fontId="2"/>
  </si>
  <si>
    <t>ビニル系床材</t>
    <rPh sb="3" eb="4">
      <t>ケイ</t>
    </rPh>
    <rPh sb="4" eb="6">
      <t>ユカザイ</t>
    </rPh>
    <phoneticPr fontId="2"/>
  </si>
  <si>
    <t>排出ガス対策型建設機械</t>
    <rPh sb="7" eb="9">
      <t>ケンセツ</t>
    </rPh>
    <rPh sb="9" eb="11">
      <t>キカイ</t>
    </rPh>
    <phoneticPr fontId="2"/>
  </si>
  <si>
    <t>低騒音型建設機械</t>
    <rPh sb="4" eb="6">
      <t>ケンセツ</t>
    </rPh>
    <rPh sb="6" eb="8">
      <t>キカイ</t>
    </rPh>
    <phoneticPr fontId="2"/>
  </si>
  <si>
    <t>生コンクリート（高炉）</t>
    <rPh sb="0" eb="1">
      <t>ナマ</t>
    </rPh>
    <rPh sb="8" eb="10">
      <t>コウロ</t>
    </rPh>
    <phoneticPr fontId="2"/>
  </si>
  <si>
    <t>生コンクリート（フライアッシュ）</t>
    <rPh sb="0" eb="1">
      <t>ナマ</t>
    </rPh>
    <phoneticPr fontId="2"/>
  </si>
  <si>
    <t>断熱サッシ</t>
    <rPh sb="0" eb="2">
      <t>ダンネツ</t>
    </rPh>
    <phoneticPr fontId="2"/>
  </si>
  <si>
    <t>断熱ドア</t>
    <rPh sb="0" eb="2">
      <t>ダンネツ</t>
    </rPh>
    <phoneticPr fontId="2"/>
  </si>
  <si>
    <t>低騒音・排出ガス対策型建設機械</t>
    <rPh sb="4" eb="6">
      <t>ハイシュツ</t>
    </rPh>
    <rPh sb="8" eb="10">
      <t>タイサク</t>
    </rPh>
    <rPh sb="11" eb="13">
      <t>ケンセツ</t>
    </rPh>
    <rPh sb="13" eb="15">
      <t>キカイ</t>
    </rPh>
    <phoneticPr fontId="2"/>
  </si>
  <si>
    <t>コンクリート用型枠</t>
    <rPh sb="6" eb="7">
      <t>ヨウ</t>
    </rPh>
    <rPh sb="7" eb="9">
      <t>カタワク</t>
    </rPh>
    <phoneticPr fontId="2"/>
  </si>
  <si>
    <t>再生材料を使用した型枠</t>
    <rPh sb="0" eb="2">
      <t>サイセイ</t>
    </rPh>
    <rPh sb="2" eb="4">
      <t>ザイリョウ</t>
    </rPh>
    <rPh sb="5" eb="7">
      <t>シヨウ</t>
    </rPh>
    <rPh sb="9" eb="11">
      <t>カタワク</t>
    </rPh>
    <phoneticPr fontId="2"/>
  </si>
  <si>
    <t>鉄鋼スラグブロック</t>
    <rPh sb="0" eb="2">
      <t>テッコウ</t>
    </rPh>
    <phoneticPr fontId="2"/>
  </si>
  <si>
    <t>再生プラスチック製中央分離帯ブロック</t>
    <rPh sb="0" eb="2">
      <t>サイセイ</t>
    </rPh>
    <rPh sb="8" eb="9">
      <t>セイ</t>
    </rPh>
    <rPh sb="9" eb="11">
      <t>チュウオウ</t>
    </rPh>
    <rPh sb="11" eb="14">
      <t>ブンリタイ</t>
    </rPh>
    <phoneticPr fontId="2"/>
  </si>
  <si>
    <t>送風機</t>
    <rPh sb="0" eb="3">
      <t>ソウフウキ</t>
    </rPh>
    <phoneticPr fontId="2"/>
  </si>
  <si>
    <t>中温化アスファルト混合物</t>
    <rPh sb="0" eb="1">
      <t>ナカ</t>
    </rPh>
    <rPh sb="1" eb="2">
      <t>アツシ</t>
    </rPh>
    <rPh sb="2" eb="3">
      <t>カ</t>
    </rPh>
    <rPh sb="9" eb="12">
      <t>コンゴウブツ</t>
    </rPh>
    <phoneticPr fontId="2"/>
  </si>
  <si>
    <t>防水</t>
    <rPh sb="0" eb="2">
      <t>ボウスイ</t>
    </rPh>
    <phoneticPr fontId="2"/>
  </si>
  <si>
    <t>高日射反射率塗料</t>
    <rPh sb="0" eb="1">
      <t>コウ</t>
    </rPh>
    <rPh sb="1" eb="3">
      <t>ニッシャ</t>
    </rPh>
    <rPh sb="3" eb="6">
      <t>ハンシャリツ</t>
    </rPh>
    <rPh sb="6" eb="8">
      <t>トリョウ</t>
    </rPh>
    <phoneticPr fontId="2"/>
  </si>
  <si>
    <t>高日射反射率防水</t>
    <rPh sb="0" eb="1">
      <t>コウ</t>
    </rPh>
    <rPh sb="1" eb="3">
      <t>ニッシャ</t>
    </rPh>
    <rPh sb="3" eb="6">
      <t>ハンシャリツ</t>
    </rPh>
    <rPh sb="6" eb="8">
      <t>ボウスイ</t>
    </rPh>
    <phoneticPr fontId="2"/>
  </si>
  <si>
    <t>排水・通気用再生硬質ポリ塩化ビニル管</t>
    <rPh sb="0" eb="2">
      <t>ハイスイ</t>
    </rPh>
    <rPh sb="3" eb="5">
      <t>ツウキ</t>
    </rPh>
    <rPh sb="5" eb="6">
      <t>ヨウ</t>
    </rPh>
    <rPh sb="6" eb="8">
      <t>サイセイ</t>
    </rPh>
    <rPh sb="8" eb="10">
      <t>コウシツ</t>
    </rPh>
    <rPh sb="12" eb="14">
      <t>エンカ</t>
    </rPh>
    <rPh sb="17" eb="18">
      <t>カン</t>
    </rPh>
    <phoneticPr fontId="3"/>
  </si>
  <si>
    <t>洋風便器</t>
    <rPh sb="0" eb="2">
      <t>ヨウフウ</t>
    </rPh>
    <rPh sb="2" eb="4">
      <t>ベンキ</t>
    </rPh>
    <phoneticPr fontId="2"/>
  </si>
  <si>
    <t>工事数</t>
    <rPh sb="0" eb="3">
      <t>コウジスウ</t>
    </rPh>
    <phoneticPr fontId="2"/>
  </si>
  <si>
    <t>再生骨材等</t>
    <rPh sb="0" eb="2">
      <t>サイセイ</t>
    </rPh>
    <rPh sb="2" eb="4">
      <t>コツザイ</t>
    </rPh>
    <rPh sb="4" eb="5">
      <t>トウ</t>
    </rPh>
    <phoneticPr fontId="2"/>
  </si>
  <si>
    <t>ガスエンジンヒートポンプ式空気調和機</t>
    <rPh sb="12" eb="13">
      <t>シキ</t>
    </rPh>
    <rPh sb="13" eb="15">
      <t>クウキ</t>
    </rPh>
    <rPh sb="15" eb="17">
      <t>チョウワ</t>
    </rPh>
    <rPh sb="17" eb="18">
      <t>キ</t>
    </rPh>
    <phoneticPr fontId="3"/>
  </si>
  <si>
    <t>①特定調達品目</t>
    <rPh sb="1" eb="3">
      <t>トクテイ</t>
    </rPh>
    <rPh sb="3" eb="5">
      <t>チョウタツ</t>
    </rPh>
    <rPh sb="5" eb="7">
      <t>ヒンモク</t>
    </rPh>
    <phoneticPr fontId="2"/>
  </si>
  <si>
    <t>②類似品目等</t>
    <rPh sb="5" eb="6">
      <t>トウ</t>
    </rPh>
    <phoneticPr fontId="2"/>
  </si>
  <si>
    <t>数量</t>
    <phoneticPr fontId="2"/>
  </si>
  <si>
    <t>m3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</si>
  <si>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</si>
  <si>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</si>
  <si>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</si>
  <si>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</si>
  <si>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</si>
  <si>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</si>
  <si>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t</t>
    <phoneticPr fontId="2"/>
  </si>
  <si>
    <t>16-1</t>
    <phoneticPr fontId="2"/>
  </si>
  <si>
    <t>18</t>
    <phoneticPr fontId="2"/>
  </si>
  <si>
    <t>19</t>
    <phoneticPr fontId="2"/>
  </si>
  <si>
    <t>20</t>
    <phoneticPr fontId="2"/>
  </si>
  <si>
    <t>kg</t>
    <phoneticPr fontId="2"/>
  </si>
  <si>
    <t>21</t>
    <phoneticPr fontId="2"/>
  </si>
  <si>
    <t>22</t>
    <phoneticPr fontId="2"/>
  </si>
  <si>
    <t>23</t>
    <phoneticPr fontId="2"/>
  </si>
  <si>
    <t>24</t>
    <phoneticPr fontId="2"/>
  </si>
  <si>
    <t>25</t>
    <phoneticPr fontId="2"/>
  </si>
  <si>
    <t>26</t>
    <phoneticPr fontId="2"/>
  </si>
  <si>
    <t>27</t>
    <phoneticPr fontId="2"/>
  </si>
  <si>
    <t>29</t>
    <phoneticPr fontId="2"/>
  </si>
  <si>
    <t>下水汚泥を使用した汚泥発酵肥料（下水汚泥コンポスト）</t>
    <rPh sb="0" eb="2">
      <t>ゲスイ</t>
    </rPh>
    <rPh sb="2" eb="4">
      <t>オデイ</t>
    </rPh>
    <rPh sb="5" eb="7">
      <t>シヨウ</t>
    </rPh>
    <rPh sb="9" eb="11">
      <t>オデイ</t>
    </rPh>
    <rPh sb="11" eb="13">
      <t>ハッコウ</t>
    </rPh>
    <rPh sb="13" eb="15">
      <t>ヒリョウ</t>
    </rPh>
    <rPh sb="16" eb="18">
      <t>ゲスイ</t>
    </rPh>
    <rPh sb="18" eb="20">
      <t>オデイ</t>
    </rPh>
    <phoneticPr fontId="2"/>
  </si>
  <si>
    <t>30</t>
    <phoneticPr fontId="2"/>
  </si>
  <si>
    <t>31</t>
    <phoneticPr fontId="2"/>
  </si>
  <si>
    <t>32</t>
    <phoneticPr fontId="2"/>
  </si>
  <si>
    <t>34</t>
    <phoneticPr fontId="2"/>
  </si>
  <si>
    <t>35</t>
    <phoneticPr fontId="2"/>
  </si>
  <si>
    <t>36</t>
    <phoneticPr fontId="2"/>
  </si>
  <si>
    <t>37</t>
    <phoneticPr fontId="2"/>
  </si>
  <si>
    <t>38</t>
    <phoneticPr fontId="2"/>
  </si>
  <si>
    <t>m2</t>
    <phoneticPr fontId="2"/>
  </si>
  <si>
    <t>39</t>
    <phoneticPr fontId="2"/>
  </si>
  <si>
    <t>40</t>
    <phoneticPr fontId="2"/>
  </si>
  <si>
    <t>41</t>
    <phoneticPr fontId="2"/>
  </si>
  <si>
    <t>42</t>
    <phoneticPr fontId="2"/>
  </si>
  <si>
    <t>43</t>
    <phoneticPr fontId="2"/>
  </si>
  <si>
    <t>44</t>
    <phoneticPr fontId="2"/>
  </si>
  <si>
    <t>45</t>
    <phoneticPr fontId="2"/>
  </si>
  <si>
    <t>46</t>
    <phoneticPr fontId="2"/>
  </si>
  <si>
    <t>47</t>
    <phoneticPr fontId="2"/>
  </si>
  <si>
    <t>48</t>
    <phoneticPr fontId="2"/>
  </si>
  <si>
    <t>49</t>
    <phoneticPr fontId="2"/>
  </si>
  <si>
    <t>50</t>
    <phoneticPr fontId="2"/>
  </si>
  <si>
    <t>51</t>
    <phoneticPr fontId="2"/>
  </si>
  <si>
    <t>m</t>
    <phoneticPr fontId="2"/>
  </si>
  <si>
    <t>52</t>
    <phoneticPr fontId="2"/>
  </si>
  <si>
    <t>53</t>
    <phoneticPr fontId="2"/>
  </si>
  <si>
    <t>54</t>
    <phoneticPr fontId="2"/>
  </si>
  <si>
    <t>55</t>
    <phoneticPr fontId="2"/>
  </si>
  <si>
    <t>56</t>
    <phoneticPr fontId="2"/>
  </si>
  <si>
    <t>57</t>
    <phoneticPr fontId="2"/>
  </si>
  <si>
    <t>58</t>
    <phoneticPr fontId="2"/>
  </si>
  <si>
    <t>品目名</t>
    <rPh sb="0" eb="3">
      <t>ヒンモクメイ</t>
    </rPh>
    <phoneticPr fontId="2"/>
  </si>
  <si>
    <t>③合計
（＝①＋②）</t>
    <rPh sb="1" eb="3">
      <t>ゴウケイ</t>
    </rPh>
    <phoneticPr fontId="2"/>
  </si>
  <si>
    <t>④特定調達物品等数量割合
（＝①／③）</t>
    <rPh sb="1" eb="3">
      <t>トクテイ</t>
    </rPh>
    <rPh sb="3" eb="5">
      <t>チョウタツ</t>
    </rPh>
    <rPh sb="5" eb="7">
      <t>ブッピン</t>
    </rPh>
    <rPh sb="7" eb="8">
      <t>トウ</t>
    </rPh>
    <rPh sb="8" eb="10">
      <t>スウリョウ</t>
    </rPh>
    <rPh sb="10" eb="12">
      <t>ワリアイ</t>
    </rPh>
    <phoneticPr fontId="2"/>
  </si>
  <si>
    <t>単位</t>
    <rPh sb="0" eb="2">
      <t>タンイ</t>
    </rPh>
    <phoneticPr fontId="2"/>
  </si>
  <si>
    <t>類似品目を購入した場合</t>
    <rPh sb="0" eb="2">
      <t>ルイジ</t>
    </rPh>
    <rPh sb="2" eb="4">
      <t>ヒンモク</t>
    </rPh>
    <rPh sb="5" eb="7">
      <t>コウニュウ</t>
    </rPh>
    <rPh sb="9" eb="11">
      <t>バアイ</t>
    </rPh>
    <phoneticPr fontId="2"/>
  </si>
  <si>
    <t>⑤具体的な仕様（主な例）</t>
    <rPh sb="1" eb="4">
      <t>グタイテキ</t>
    </rPh>
    <rPh sb="5" eb="7">
      <t>シヨウ</t>
    </rPh>
    <rPh sb="8" eb="9">
      <t>オモ</t>
    </rPh>
    <rPh sb="10" eb="11">
      <t>レイ</t>
    </rPh>
    <phoneticPr fontId="2"/>
  </si>
  <si>
    <t>⑥調達できなかった具体的な理由</t>
    <rPh sb="1" eb="3">
      <t>チョウタツ</t>
    </rPh>
    <rPh sb="9" eb="12">
      <t>グタイテキ</t>
    </rPh>
    <rPh sb="13" eb="15">
      <t>リユウ</t>
    </rPh>
    <phoneticPr fontId="2"/>
  </si>
  <si>
    <t>⑦備考</t>
    <rPh sb="1" eb="3">
      <t>ビコウ</t>
    </rPh>
    <phoneticPr fontId="2"/>
  </si>
  <si>
    <t>工事名</t>
    <rPh sb="0" eb="3">
      <t>コウジメイ</t>
    </rPh>
    <phoneticPr fontId="2"/>
  </si>
  <si>
    <t>受注者</t>
    <rPh sb="0" eb="3">
      <t>ジュチュウシャ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</si>
  <si>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</si>
  <si>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</si>
  <si>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工事番号</t>
    <rPh sb="0" eb="2">
      <t>コウジ</t>
    </rPh>
    <rPh sb="2" eb="4">
      <t>バンゴウ</t>
    </rPh>
    <phoneticPr fontId="2"/>
  </si>
  <si>
    <t>分
類</t>
    <rPh sb="0" eb="1">
      <t>ブン</t>
    </rPh>
    <rPh sb="2" eb="3">
      <t>ルイ</t>
    </rPh>
    <phoneticPr fontId="2"/>
  </si>
  <si>
    <t>資材</t>
    <rPh sb="0" eb="1">
      <t>シ</t>
    </rPh>
    <rPh sb="1" eb="2">
      <t>ザイ</t>
    </rPh>
    <phoneticPr fontId="2"/>
  </si>
  <si>
    <t>建設機械</t>
    <rPh sb="0" eb="2">
      <t>ケンセツ</t>
    </rPh>
    <rPh sb="2" eb="4">
      <t>キカイ</t>
    </rPh>
    <phoneticPr fontId="2"/>
  </si>
  <si>
    <t>再生加熱アスファルト混合物</t>
    <phoneticPr fontId="2"/>
  </si>
  <si>
    <t>フライアッシュセメント</t>
    <phoneticPr fontId="2"/>
  </si>
  <si>
    <t>セメント</t>
    <phoneticPr fontId="2"/>
  </si>
  <si>
    <t>エコセメント</t>
    <phoneticPr fontId="2"/>
  </si>
  <si>
    <t>鉄鋼スラグ水和固化体</t>
    <phoneticPr fontId="2"/>
  </si>
  <si>
    <t>中央分離帯ブロック</t>
    <phoneticPr fontId="2"/>
  </si>
  <si>
    <t>フローリング</t>
    <phoneticPr fontId="2"/>
  </si>
  <si>
    <t>パーティクルボード</t>
    <phoneticPr fontId="2"/>
  </si>
  <si>
    <t>吸収冷温水機</t>
    <rPh sb="0" eb="2">
      <t>キュウシュウ</t>
    </rPh>
    <rPh sb="2" eb="3">
      <t>レイオン</t>
    </rPh>
    <rPh sb="4" eb="5">
      <t>ミズ</t>
    </rPh>
    <rPh sb="5" eb="6">
      <t>キ</t>
    </rPh>
    <phoneticPr fontId="2"/>
  </si>
  <si>
    <t>ポンプ</t>
    <phoneticPr fontId="2"/>
  </si>
  <si>
    <t>－</t>
    <phoneticPr fontId="2"/>
  </si>
  <si>
    <t>建設発生土有効利用工法</t>
    <rPh sb="0" eb="2">
      <t>ケンセツ</t>
    </rPh>
    <rPh sb="2" eb="5">
      <t>ハッセイド</t>
    </rPh>
    <rPh sb="5" eb="7">
      <t>ユウコウ</t>
    </rPh>
    <rPh sb="7" eb="9">
      <t>リヨウ</t>
    </rPh>
    <rPh sb="9" eb="11">
      <t>コウホウ</t>
    </rPh>
    <phoneticPr fontId="2"/>
  </si>
  <si>
    <t>建設汚泥再生処理工法</t>
    <rPh sb="0" eb="2">
      <t>ケンセツ</t>
    </rPh>
    <rPh sb="2" eb="4">
      <t>オデイ</t>
    </rPh>
    <rPh sb="4" eb="6">
      <t>サイセイ</t>
    </rPh>
    <rPh sb="6" eb="8">
      <t>ショリ</t>
    </rPh>
    <rPh sb="8" eb="10">
      <t>コウホウ</t>
    </rPh>
    <phoneticPr fontId="2"/>
  </si>
  <si>
    <t>コンクリート魂再生処理工法</t>
    <rPh sb="6" eb="7">
      <t>コン</t>
    </rPh>
    <rPh sb="7" eb="9">
      <t>サイセイ</t>
    </rPh>
    <rPh sb="9" eb="11">
      <t>ショリ</t>
    </rPh>
    <rPh sb="11" eb="13">
      <t>コウホウ</t>
    </rPh>
    <phoneticPr fontId="2"/>
  </si>
  <si>
    <t>舗装(表層）</t>
    <rPh sb="0" eb="2">
      <t>ホソウ</t>
    </rPh>
    <rPh sb="3" eb="5">
      <t>ヒョウソウ</t>
    </rPh>
    <phoneticPr fontId="2"/>
  </si>
  <si>
    <t>路上表層再生工法</t>
    <rPh sb="0" eb="2">
      <t>ロジョウ</t>
    </rPh>
    <rPh sb="2" eb="4">
      <t>ヒョウソウ</t>
    </rPh>
    <rPh sb="4" eb="6">
      <t>サイセイ</t>
    </rPh>
    <rPh sb="6" eb="8">
      <t>コウホウ</t>
    </rPh>
    <phoneticPr fontId="2"/>
  </si>
  <si>
    <t>舗装(路盤）</t>
    <rPh sb="0" eb="2">
      <t>ホソウ</t>
    </rPh>
    <rPh sb="3" eb="5">
      <t>ロバン</t>
    </rPh>
    <phoneticPr fontId="2"/>
  </si>
  <si>
    <t>路上再生路盤工法</t>
    <rPh sb="0" eb="2">
      <t>ロジョウ</t>
    </rPh>
    <rPh sb="2" eb="4">
      <t>サイセイ</t>
    </rPh>
    <rPh sb="4" eb="6">
      <t>ロバン</t>
    </rPh>
    <rPh sb="6" eb="8">
      <t>コウホウ</t>
    </rPh>
    <phoneticPr fontId="3"/>
  </si>
  <si>
    <t>法面緑化工法</t>
    <rPh sb="0" eb="2">
      <t>ノリメン</t>
    </rPh>
    <rPh sb="2" eb="4">
      <t>リョッカ</t>
    </rPh>
    <rPh sb="4" eb="6">
      <t>コウホウ</t>
    </rPh>
    <phoneticPr fontId="2"/>
  </si>
  <si>
    <t>伐採材又は建設発生土を活用した法面緑化工法</t>
    <rPh sb="0" eb="2">
      <t>バッサイ</t>
    </rPh>
    <rPh sb="2" eb="3">
      <t>ザイ</t>
    </rPh>
    <rPh sb="3" eb="4">
      <t>マタ</t>
    </rPh>
    <rPh sb="5" eb="7">
      <t>ケンセツ</t>
    </rPh>
    <rPh sb="7" eb="9">
      <t>ハッセイ</t>
    </rPh>
    <rPh sb="9" eb="10">
      <t>ツチ</t>
    </rPh>
    <rPh sb="11" eb="13">
      <t>カツヨウ</t>
    </rPh>
    <rPh sb="15" eb="16">
      <t>ホウ</t>
    </rPh>
    <rPh sb="16" eb="17">
      <t>メン</t>
    </rPh>
    <rPh sb="17" eb="19">
      <t>リョクカ</t>
    </rPh>
    <rPh sb="19" eb="21">
      <t>コウホウ</t>
    </rPh>
    <phoneticPr fontId="3"/>
  </si>
  <si>
    <t>山留め工法</t>
    <rPh sb="0" eb="2">
      <t>ヤマド</t>
    </rPh>
    <rPh sb="3" eb="5">
      <t>コウホウ</t>
    </rPh>
    <phoneticPr fontId="2"/>
  </si>
  <si>
    <t>泥土低減型ソイルセメント柱列壁工法</t>
    <rPh sb="0" eb="1">
      <t>ドロ</t>
    </rPh>
    <rPh sb="1" eb="2">
      <t>ツチ</t>
    </rPh>
    <rPh sb="2" eb="4">
      <t>テイゲン</t>
    </rPh>
    <rPh sb="4" eb="5">
      <t>カタ</t>
    </rPh>
    <rPh sb="12" eb="13">
      <t>ハシラ</t>
    </rPh>
    <rPh sb="13" eb="14">
      <t>レツ</t>
    </rPh>
    <rPh sb="14" eb="15">
      <t>カベ</t>
    </rPh>
    <rPh sb="15" eb="17">
      <t>コウホウ</t>
    </rPh>
    <phoneticPr fontId="2"/>
  </si>
  <si>
    <t>舗装</t>
    <rPh sb="0" eb="2">
      <t>ホソウ</t>
    </rPh>
    <phoneticPr fontId="2"/>
  </si>
  <si>
    <t>排水性舗装</t>
    <rPh sb="0" eb="3">
      <t>ハイスイセイ</t>
    </rPh>
    <rPh sb="3" eb="5">
      <t>ホソウ</t>
    </rPh>
    <phoneticPr fontId="3"/>
  </si>
  <si>
    <t>透水性舗装</t>
    <rPh sb="0" eb="3">
      <t>トウスイセイ</t>
    </rPh>
    <rPh sb="3" eb="5">
      <t>ホソウ</t>
    </rPh>
    <phoneticPr fontId="3"/>
  </si>
  <si>
    <t>屋上緑化</t>
    <rPh sb="0" eb="2">
      <t>オクジョウ</t>
    </rPh>
    <rPh sb="2" eb="4">
      <t>リョッカ</t>
    </rPh>
    <phoneticPr fontId="2"/>
  </si>
  <si>
    <t>ｺﾝｸﾘｰﾄ及びｺﾝｸﾘｰﾄ製品</t>
    <rPh sb="6" eb="7">
      <t>オヨ</t>
    </rPh>
    <rPh sb="14" eb="16">
      <t>セイヒン</t>
    </rPh>
    <phoneticPr fontId="2"/>
  </si>
  <si>
    <t>№</t>
    <phoneticPr fontId="2"/>
  </si>
  <si>
    <t>公共工事の総計</t>
    <rPh sb="0" eb="2">
      <t>コウキョウ</t>
    </rPh>
    <rPh sb="2" eb="4">
      <t>コウジ</t>
    </rPh>
    <rPh sb="5" eb="7">
      <t>ソウケイ</t>
    </rPh>
    <phoneticPr fontId="2"/>
  </si>
  <si>
    <t>17-1</t>
  </si>
  <si>
    <t>28</t>
  </si>
  <si>
    <t>33-1</t>
  </si>
  <si>
    <t>33-2</t>
  </si>
  <si>
    <t>区分
№</t>
    <rPh sb="0" eb="2">
      <t>クブン</t>
    </rPh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</si>
  <si>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</si>
  <si>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</si>
  <si>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</si>
  <si>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</si>
  <si>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</si>
  <si>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</si>
  <si>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</si>
  <si>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</si>
  <si>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</si>
  <si>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</si>
  <si>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11</t>
    <phoneticPr fontId="2"/>
  </si>
  <si>
    <t>合板型枠</t>
    <rPh sb="0" eb="2">
      <t>ゴウバン</t>
    </rPh>
    <rPh sb="2" eb="4">
      <t>カタワク</t>
    </rPh>
    <phoneticPr fontId="2"/>
  </si>
  <si>
    <t>LED道路照明</t>
    <rPh sb="3" eb="5">
      <t>ドウロ</t>
    </rPh>
    <rPh sb="5" eb="7">
      <t>ショウメイ</t>
    </rPh>
    <phoneticPr fontId="2"/>
  </si>
  <si>
    <t>セラミックタイル</t>
    <phoneticPr fontId="2"/>
  </si>
  <si>
    <t>直交集成板</t>
    <rPh sb="0" eb="1">
      <t>チョク</t>
    </rPh>
    <rPh sb="1" eb="2">
      <t>コウ</t>
    </rPh>
    <rPh sb="2" eb="4">
      <t>シュウセイ</t>
    </rPh>
    <rPh sb="4" eb="5">
      <t>イタ</t>
    </rPh>
    <phoneticPr fontId="2"/>
  </si>
  <si>
    <t>m4</t>
  </si>
  <si>
    <t>33</t>
  </si>
  <si>
    <t>木材・プラスチック複合材製品</t>
    <phoneticPr fontId="2"/>
  </si>
  <si>
    <t>木材・プラスチック再生複合材製品</t>
    <phoneticPr fontId="2"/>
  </si>
  <si>
    <t>件</t>
    <rPh sb="0" eb="1">
      <t>ケン</t>
    </rPh>
    <phoneticPr fontId="2"/>
  </si>
  <si>
    <t>59/60</t>
    <phoneticPr fontId="2"/>
  </si>
  <si>
    <t>５９</t>
    <phoneticPr fontId="2"/>
  </si>
  <si>
    <t>６０</t>
    <phoneticPr fontId="2"/>
  </si>
  <si>
    <t>北海道グリーン購入基本方針に基づく　「平成３０年度環境物品等の調達実績（公共工事）」</t>
    <rPh sb="0" eb="3">
      <t>ホッカイドウ</t>
    </rPh>
    <rPh sb="7" eb="9">
      <t>コウニュウ</t>
    </rPh>
    <rPh sb="9" eb="11">
      <t>キホン</t>
    </rPh>
    <rPh sb="11" eb="13">
      <t>ホウシン</t>
    </rPh>
    <rPh sb="14" eb="15">
      <t>モト</t>
    </rPh>
    <phoneticPr fontId="2"/>
  </si>
  <si>
    <t>「北海道のグリーン購入制度」</t>
    <phoneticPr fontId="2"/>
  </si>
  <si>
    <t xml:space="preserve">　http://www.pref.hokkaido.lg.jp/ks/jss/recycle_2/green/greentop.htm </t>
    <phoneticPr fontId="2"/>
  </si>
  <si>
    <t>様式６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</si>
</sst>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.0_ "/>
    <numFmt numFmtId="177" formatCode="0.0%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ＨＧ丸ゴシックM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2"/>
      <name val="ＭＳ Ｐ明朝"/>
      <family val="1"/>
      <charset val="128"/>
    </font>
    <font>
      <b/>
      <sz val="9"/>
      <color theme="0"/>
      <name val="ＭＳ Ｐ明朝"/>
      <family val="1"/>
      <charset val="128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113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shrinkToFit="1"/>
    </xf>
    <xf numFmtId="176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quotePrefix="1" applyFont="1" applyFill="1" applyBorder="1" applyAlignment="1">
      <alignment horizontal="left" vertical="center" wrapText="1"/>
    </xf>
    <xf numFmtId="38" fontId="11" fillId="3" borderId="4" xfId="1" applyFont="1" applyFill="1" applyBorder="1" applyAlignment="1">
      <alignment vertical="center" wrapText="1" shrinkToFit="1"/>
    </xf>
    <xf numFmtId="0" fontId="6" fillId="0" borderId="1" xfId="0" applyFont="1" applyFill="1" applyBorder="1" applyAlignment="1">
      <alignment horizontal="left" vertical="center" wrapText="1"/>
    </xf>
    <xf numFmtId="38" fontId="11" fillId="3" borderId="4" xfId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shrinkToFit="1"/>
    </xf>
    <xf numFmtId="0" fontId="8" fillId="0" borderId="0" xfId="0" applyFont="1"/>
    <xf numFmtId="0" fontId="6" fillId="0" borderId="0" xfId="0" applyFont="1" applyFill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49" fontId="12" fillId="6" borderId="8" xfId="0" applyNumberFormat="1" applyFont="1" applyFill="1" applyBorder="1" applyAlignment="1">
      <alignment vertical="top" textRotation="255" wrapText="1"/>
    </xf>
    <xf numFmtId="49" fontId="12" fillId="6" borderId="6" xfId="0" applyNumberFormat="1" applyFont="1" applyFill="1" applyBorder="1" applyAlignment="1">
      <alignment vertical="top" textRotation="255" wrapText="1"/>
    </xf>
    <xf numFmtId="49" fontId="6" fillId="0" borderId="1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/>
    </xf>
    <xf numFmtId="177" fontId="11" fillId="3" borderId="1" xfId="0" applyNumberFormat="1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wrapText="1"/>
    </xf>
    <xf numFmtId="38" fontId="11" fillId="3" borderId="1" xfId="1" applyFont="1" applyFill="1" applyBorder="1" applyAlignment="1">
      <alignment vertical="center" wrapText="1" shrinkToFit="1"/>
    </xf>
    <xf numFmtId="0" fontId="6" fillId="0" borderId="1" xfId="0" quotePrefix="1" applyFont="1" applyFill="1" applyBorder="1" applyAlignment="1">
      <alignment vertical="center" wrapText="1"/>
    </xf>
    <xf numFmtId="38" fontId="11" fillId="3" borderId="1" xfId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3" fillId="0" borderId="0" xfId="0" quotePrefix="1" applyFont="1" applyFill="1" applyAlignment="1">
      <alignment horizontal="left" vertical="center" wrapText="1"/>
    </xf>
    <xf numFmtId="0" fontId="13" fillId="0" borderId="0" xfId="0" quotePrefix="1" applyFont="1" applyFill="1" applyAlignment="1">
      <alignment horizontal="left" vertical="center" shrinkToFit="1"/>
    </xf>
    <xf numFmtId="0" fontId="15" fillId="0" borderId="0" xfId="0" applyFont="1" applyFill="1" applyAlignment="1">
      <alignment vertical="center" shrinkToFit="1"/>
    </xf>
    <xf numFmtId="0" fontId="15" fillId="0" borderId="0" xfId="0" applyFont="1" applyFill="1" applyAlignment="1">
      <alignment vertical="center" wrapText="1"/>
    </xf>
    <xf numFmtId="177" fontId="8" fillId="0" borderId="18" xfId="0" applyNumberFormat="1" applyFont="1" applyFill="1" applyBorder="1" applyAlignment="1">
      <alignment horizontal="center" vertical="center"/>
    </xf>
    <xf numFmtId="177" fontId="8" fillId="0" borderId="19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left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5" borderId="5" xfId="0" applyNumberFormat="1" applyFont="1" applyFill="1" applyBorder="1" applyAlignment="1">
      <alignment horizontal="center" vertical="center" textRotation="255"/>
    </xf>
    <xf numFmtId="49" fontId="6" fillId="5" borderId="8" xfId="0" applyNumberFormat="1" applyFont="1" applyFill="1" applyBorder="1" applyAlignment="1">
      <alignment horizontal="center" vertical="center" textRotation="255"/>
    </xf>
    <xf numFmtId="49" fontId="6" fillId="5" borderId="6" xfId="0" applyNumberFormat="1" applyFont="1" applyFill="1" applyBorder="1" applyAlignment="1">
      <alignment horizontal="center" vertical="center" textRotation="255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49" fontId="6" fillId="4" borderId="5" xfId="0" applyNumberFormat="1" applyFont="1" applyFill="1" applyBorder="1" applyAlignment="1">
      <alignment horizontal="center" vertical="center" textRotation="255"/>
    </xf>
    <xf numFmtId="49" fontId="6" fillId="4" borderId="8" xfId="0" applyNumberFormat="1" applyFont="1" applyFill="1" applyBorder="1" applyAlignment="1">
      <alignment horizontal="center" vertical="center" textRotation="255"/>
    </xf>
    <xf numFmtId="49" fontId="6" fillId="4" borderId="6" xfId="0" applyNumberFormat="1" applyFont="1" applyFill="1" applyBorder="1" applyAlignment="1">
      <alignment horizontal="center" vertical="center" textRotation="255"/>
    </xf>
    <xf numFmtId="38" fontId="11" fillId="3" borderId="21" xfId="1" applyFont="1" applyFill="1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38" fontId="11" fillId="3" borderId="5" xfId="1" applyFont="1" applyFill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177" fontId="11" fillId="3" borderId="1" xfId="0" applyNumberFormat="1" applyFont="1" applyFill="1" applyBorder="1" applyAlignment="1">
      <alignment vertical="center" shrinkToFit="1"/>
    </xf>
    <xf numFmtId="49" fontId="6" fillId="7" borderId="5" xfId="0" applyNumberFormat="1" applyFont="1" applyFill="1" applyBorder="1" applyAlignment="1">
      <alignment horizontal="center" vertical="center" textRotation="255"/>
    </xf>
    <xf numFmtId="49" fontId="6" fillId="7" borderId="8" xfId="0" applyNumberFormat="1" applyFont="1" applyFill="1" applyBorder="1" applyAlignment="1">
      <alignment horizontal="center" vertical="center" textRotation="255"/>
    </xf>
    <xf numFmtId="49" fontId="6" fillId="7" borderId="6" xfId="0" applyNumberFormat="1" applyFont="1" applyFill="1" applyBorder="1" applyAlignment="1">
      <alignment horizontal="center" vertical="center" textRotation="255"/>
    </xf>
    <xf numFmtId="0" fontId="6" fillId="0" borderId="5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9" fontId="6" fillId="0" borderId="9" xfId="0" applyNumberFormat="1" applyFont="1" applyFill="1" applyBorder="1" applyAlignment="1">
      <alignment horizontal="center" vertical="center" shrinkToFit="1"/>
    </xf>
    <xf numFmtId="49" fontId="6" fillId="0" borderId="10" xfId="0" applyNumberFormat="1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6" xfId="0" applyBorder="1" applyAlignment="1">
      <alignment vertical="center" wrapText="1"/>
    </xf>
    <xf numFmtId="49" fontId="12" fillId="6" borderId="1" xfId="0" applyNumberFormat="1" applyFont="1" applyFill="1" applyBorder="1" applyAlignment="1">
      <alignment horizontal="center" vertical="top" textRotation="255" wrapText="1"/>
    </xf>
    <xf numFmtId="49" fontId="12" fillId="6" borderId="5" xfId="0" applyNumberFormat="1" applyFont="1" applyFill="1" applyBorder="1" applyAlignment="1">
      <alignment horizontal="center" vertical="top" textRotation="255" wrapText="1"/>
    </xf>
    <xf numFmtId="0" fontId="6" fillId="0" borderId="5" xfId="0" quotePrefix="1" applyFont="1" applyFill="1" applyBorder="1" applyAlignment="1">
      <alignment horizontal="left" vertical="center" wrapText="1"/>
    </xf>
    <xf numFmtId="0" fontId="6" fillId="0" borderId="8" xfId="0" quotePrefix="1" applyFont="1" applyFill="1" applyBorder="1" applyAlignment="1">
      <alignment horizontal="left" vertical="center" wrapText="1"/>
    </xf>
    <xf numFmtId="0" fontId="6" fillId="0" borderId="6" xfId="0" quotePrefix="1" applyFont="1" applyFill="1" applyBorder="1" applyAlignment="1">
      <alignment horizontal="left" vertical="center" wrapText="1"/>
    </xf>
    <xf numFmtId="38" fontId="11" fillId="3" borderId="1" xfId="1" applyFont="1" applyFill="1" applyBorder="1" applyAlignment="1">
      <alignment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38" fontId="11" fillId="3" borderId="1" xfId="1" applyFont="1" applyFill="1" applyBorder="1" applyAlignment="1">
      <alignment vertical="center" wrapText="1" shrinkToFit="1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shrinkToFit="1"/>
    </xf>
    <xf numFmtId="0" fontId="13" fillId="0" borderId="0" xfId="0" applyFont="1" applyFill="1" applyAlignment="1">
      <alignment horizontal="left" vertical="center" shrinkToFit="1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12" fillId="6" borderId="8" xfId="0" applyNumberFormat="1" applyFont="1" applyFill="1" applyBorder="1" applyAlignment="1">
      <alignment horizontal="center" vertical="top" textRotation="255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6" fontId="9" fillId="2" borderId="1" xfId="2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center" vertical="center" wrapText="1"/>
    </xf>
    <xf numFmtId="176" fontId="9" fillId="2" borderId="6" xfId="0" applyNumberFormat="1" applyFont="1" applyFill="1" applyBorder="1" applyAlignment="1">
      <alignment horizontal="center" vertical="center" wrapTex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O83"/>
  <sheetViews>
    <sheetView tabSelected="1" zoomScale="120" zoomScaleNormal="120" zoomScaleSheetLayoutView="100" workbookViewId="0">
      <pane xSplit="6" ySplit="6" topLeftCell="G15" activePane="bottomRight" state="frozen"/>
      <selection pane="topRight" activeCell="E1" sqref="E1"/>
      <selection pane="bottomLeft" activeCell="A10" sqref="A10"/>
      <selection pane="bottomRight" activeCell="J7" sqref="J7:J10"/>
    </sheetView>
  </sheetViews>
  <sheetFormatPr defaultRowHeight="11.25"/>
  <cols>
    <col min="1" max="3" width="1.75" style="3" customWidth="1"/>
    <col min="4" max="4" width="9.5" style="5" customWidth="1"/>
    <col min="5" max="5" width="4.125" style="4" customWidth="1"/>
    <col min="6" max="6" width="28.5" style="5" customWidth="1"/>
    <col min="7" max="7" width="3.75" style="28" customWidth="1"/>
    <col min="8" max="8" width="10.75" style="5" customWidth="1"/>
    <col min="9" max="9" width="10.875" style="5" customWidth="1"/>
    <col min="10" max="10" width="10.75" style="5" customWidth="1"/>
    <col min="11" max="11" width="10.75" style="10" customWidth="1"/>
    <col min="12" max="13" width="9.75" style="3" customWidth="1"/>
    <col min="14" max="14" width="18.875" style="3" customWidth="1"/>
    <col min="15" max="15" width="4.5" style="3" customWidth="1"/>
    <col min="16" max="16384" width="9" style="3"/>
  </cols>
  <sheetData>
    <row r="1" spans="1:15" ht="23.25" customHeight="1">
      <c r="A1" s="40" t="s">
        <v>220</v>
      </c>
      <c r="B1" s="41"/>
      <c r="C1" s="41"/>
      <c r="D1" s="42"/>
      <c r="E1" s="43"/>
      <c r="F1" s="41"/>
      <c r="G1" s="44"/>
      <c r="H1" s="45"/>
      <c r="I1" s="45"/>
      <c r="J1" s="45"/>
      <c r="K1" s="2" t="s">
        <v>156</v>
      </c>
      <c r="L1" s="1"/>
      <c r="M1" s="39" t="s">
        <v>152</v>
      </c>
      <c r="N1" s="100"/>
      <c r="O1" s="100"/>
    </row>
    <row r="2" spans="1:15" ht="23.25" customHeight="1">
      <c r="A2" s="101" t="s">
        <v>217</v>
      </c>
      <c r="B2" s="101"/>
      <c r="C2" s="101"/>
      <c r="D2" s="101"/>
      <c r="E2" s="101"/>
      <c r="F2" s="101"/>
      <c r="G2" s="101"/>
      <c r="H2" s="101"/>
      <c r="I2" s="101"/>
      <c r="J2" s="101"/>
      <c r="K2" s="53" t="s">
        <v>153</v>
      </c>
      <c r="L2" s="54"/>
      <c r="M2" s="39" t="s">
        <v>154</v>
      </c>
      <c r="N2" s="100"/>
      <c r="O2" s="100"/>
    </row>
    <row r="3" spans="1:15" ht="23.25" customHeight="1">
      <c r="A3" s="51" t="s">
        <v>218</v>
      </c>
      <c r="B3" s="51"/>
      <c r="C3" s="51"/>
      <c r="D3" s="51"/>
      <c r="E3" s="51"/>
      <c r="F3" s="52" t="s">
        <v>219</v>
      </c>
      <c r="G3" s="52"/>
      <c r="H3" s="52"/>
      <c r="I3" s="52"/>
      <c r="J3" s="52"/>
      <c r="K3" s="55"/>
      <c r="L3" s="56"/>
      <c r="M3" s="39" t="s">
        <v>155</v>
      </c>
      <c r="N3" s="100"/>
      <c r="O3" s="100"/>
    </row>
    <row r="4" spans="1:15" ht="12.75" customHeight="1">
      <c r="A4" s="7"/>
      <c r="F4" s="3"/>
      <c r="G4" s="4"/>
      <c r="K4" s="6"/>
      <c r="L4" s="8"/>
      <c r="M4" s="8"/>
      <c r="N4" s="9"/>
      <c r="O4" s="9"/>
    </row>
    <row r="5" spans="1:15" s="11" customFormat="1" ht="11.25" customHeight="1">
      <c r="A5" s="105" t="s">
        <v>193</v>
      </c>
      <c r="B5" s="102"/>
      <c r="C5" s="106" t="s">
        <v>157</v>
      </c>
      <c r="D5" s="108" t="s">
        <v>144</v>
      </c>
      <c r="E5" s="108"/>
      <c r="F5" s="108"/>
      <c r="G5" s="109" t="s">
        <v>147</v>
      </c>
      <c r="H5" s="110" t="s">
        <v>91</v>
      </c>
      <c r="I5" s="105"/>
      <c r="J5" s="105"/>
      <c r="K5" s="111" t="s">
        <v>146</v>
      </c>
      <c r="L5" s="102" t="s">
        <v>148</v>
      </c>
      <c r="M5" s="102"/>
      <c r="N5" s="102"/>
      <c r="O5" s="103" t="s">
        <v>151</v>
      </c>
    </row>
    <row r="6" spans="1:15" s="11" customFormat="1" ht="21">
      <c r="A6" s="102"/>
      <c r="B6" s="102"/>
      <c r="C6" s="107"/>
      <c r="D6" s="12" t="s">
        <v>5</v>
      </c>
      <c r="E6" s="29" t="s">
        <v>187</v>
      </c>
      <c r="F6" s="13" t="s">
        <v>4</v>
      </c>
      <c r="G6" s="109"/>
      <c r="H6" s="12" t="s">
        <v>89</v>
      </c>
      <c r="I6" s="13" t="s">
        <v>90</v>
      </c>
      <c r="J6" s="13" t="s">
        <v>145</v>
      </c>
      <c r="K6" s="112"/>
      <c r="L6" s="49" t="s">
        <v>149</v>
      </c>
      <c r="M6" s="50"/>
      <c r="N6" s="14" t="s">
        <v>150</v>
      </c>
      <c r="O6" s="103"/>
    </row>
    <row r="7" spans="1:15" ht="21.75" customHeight="1">
      <c r="A7" s="93" t="s">
        <v>194</v>
      </c>
      <c r="B7" s="94"/>
      <c r="C7" s="88" t="s">
        <v>158</v>
      </c>
      <c r="D7" s="81" t="s">
        <v>35</v>
      </c>
      <c r="E7" s="15">
        <v>1</v>
      </c>
      <c r="F7" s="35" t="s">
        <v>10</v>
      </c>
      <c r="G7" s="15" t="s">
        <v>8</v>
      </c>
      <c r="H7" s="36"/>
      <c r="I7" s="97"/>
      <c r="J7" s="97">
        <f>SUM(H7:I10)</f>
        <v>0</v>
      </c>
      <c r="K7" s="74" t="str">
        <f>IF(J7=0,"",SUM(H7:H10)/J7)</f>
        <v/>
      </c>
      <c r="L7" s="16"/>
      <c r="M7" s="16"/>
      <c r="N7" s="16"/>
      <c r="O7" s="16"/>
    </row>
    <row r="8" spans="1:15" ht="21.75" customHeight="1">
      <c r="A8" s="98"/>
      <c r="B8" s="99"/>
      <c r="C8" s="104"/>
      <c r="D8" s="81"/>
      <c r="E8" s="15">
        <v>2</v>
      </c>
      <c r="F8" s="35" t="s">
        <v>36</v>
      </c>
      <c r="G8" s="15" t="s">
        <v>8</v>
      </c>
      <c r="H8" s="36"/>
      <c r="I8" s="97"/>
      <c r="J8" s="97"/>
      <c r="K8" s="74"/>
      <c r="L8" s="16"/>
      <c r="M8" s="16"/>
      <c r="N8" s="16"/>
      <c r="O8" s="16"/>
    </row>
    <row r="9" spans="1:15" ht="21.75" customHeight="1">
      <c r="A9" s="98"/>
      <c r="B9" s="99"/>
      <c r="C9" s="30"/>
      <c r="D9" s="81"/>
      <c r="E9" s="15">
        <v>3</v>
      </c>
      <c r="F9" s="35" t="s">
        <v>65</v>
      </c>
      <c r="G9" s="15" t="s">
        <v>92</v>
      </c>
      <c r="H9" s="36"/>
      <c r="I9" s="97"/>
      <c r="J9" s="97"/>
      <c r="K9" s="74"/>
      <c r="L9" s="16"/>
      <c r="M9" s="16"/>
      <c r="N9" s="16"/>
      <c r="O9" s="16"/>
    </row>
    <row r="10" spans="1:15" ht="21.75" customHeight="1">
      <c r="A10" s="95"/>
      <c r="B10" s="96"/>
      <c r="C10" s="30"/>
      <c r="D10" s="81"/>
      <c r="E10" s="15">
        <v>4</v>
      </c>
      <c r="F10" s="35" t="s">
        <v>66</v>
      </c>
      <c r="G10" s="15" t="s">
        <v>92</v>
      </c>
      <c r="H10" s="36"/>
      <c r="I10" s="97"/>
      <c r="J10" s="97"/>
      <c r="K10" s="74"/>
      <c r="L10" s="16"/>
      <c r="M10" s="16"/>
      <c r="N10" s="16"/>
      <c r="O10" s="16"/>
    </row>
    <row r="11" spans="1:15" ht="21.75" customHeight="1">
      <c r="A11" s="57" t="s">
        <v>195</v>
      </c>
      <c r="B11" s="58"/>
      <c r="C11" s="30"/>
      <c r="D11" s="37" t="s">
        <v>46</v>
      </c>
      <c r="E11" s="15">
        <v>5</v>
      </c>
      <c r="F11" s="17" t="s">
        <v>47</v>
      </c>
      <c r="G11" s="15" t="s">
        <v>8</v>
      </c>
      <c r="H11" s="36"/>
      <c r="I11" s="36"/>
      <c r="J11" s="36">
        <f>SUM(H11:I11)</f>
        <v>0</v>
      </c>
      <c r="K11" s="34" t="str">
        <f>IF(J11=0,"",H11/J11)</f>
        <v/>
      </c>
      <c r="L11" s="16"/>
      <c r="M11" s="16"/>
      <c r="N11" s="16"/>
      <c r="O11" s="16"/>
    </row>
    <row r="12" spans="1:15" ht="21.75" customHeight="1">
      <c r="A12" s="93" t="s">
        <v>196</v>
      </c>
      <c r="B12" s="94"/>
      <c r="C12" s="30"/>
      <c r="D12" s="81" t="s">
        <v>37</v>
      </c>
      <c r="E12" s="15">
        <v>6</v>
      </c>
      <c r="F12" s="35" t="s">
        <v>11</v>
      </c>
      <c r="G12" s="15" t="s">
        <v>8</v>
      </c>
      <c r="H12" s="36"/>
      <c r="I12" s="97"/>
      <c r="J12" s="97">
        <f>SUM(H12:I15)</f>
        <v>0</v>
      </c>
      <c r="K12" s="74" t="str">
        <f>IF(J12=0,"",SUM(H12:H15)/J12)</f>
        <v/>
      </c>
      <c r="L12" s="16"/>
      <c r="M12" s="16"/>
      <c r="N12" s="16"/>
      <c r="O12" s="16"/>
    </row>
    <row r="13" spans="1:15" ht="21.75" customHeight="1">
      <c r="A13" s="98"/>
      <c r="B13" s="99"/>
      <c r="C13" s="30"/>
      <c r="D13" s="81"/>
      <c r="E13" s="15">
        <v>7</v>
      </c>
      <c r="F13" s="35" t="s">
        <v>61</v>
      </c>
      <c r="G13" s="15" t="s">
        <v>8</v>
      </c>
      <c r="H13" s="36"/>
      <c r="I13" s="97"/>
      <c r="J13" s="97"/>
      <c r="K13" s="74"/>
      <c r="L13" s="16"/>
      <c r="M13" s="16"/>
      <c r="N13" s="16"/>
      <c r="O13" s="16"/>
    </row>
    <row r="14" spans="1:15" ht="21.75" customHeight="1">
      <c r="A14" s="98"/>
      <c r="B14" s="99"/>
      <c r="C14" s="30"/>
      <c r="D14" s="81"/>
      <c r="E14" s="15">
        <v>8</v>
      </c>
      <c r="F14" s="35" t="s">
        <v>62</v>
      </c>
      <c r="G14" s="15" t="s">
        <v>8</v>
      </c>
      <c r="H14" s="36"/>
      <c r="I14" s="97"/>
      <c r="J14" s="97"/>
      <c r="K14" s="74"/>
      <c r="L14" s="16"/>
      <c r="M14" s="16"/>
      <c r="N14" s="16"/>
      <c r="O14" s="16"/>
    </row>
    <row r="15" spans="1:15" ht="21.75" customHeight="1">
      <c r="A15" s="95"/>
      <c r="B15" s="96"/>
      <c r="C15" s="30"/>
      <c r="D15" s="81"/>
      <c r="E15" s="15">
        <v>9</v>
      </c>
      <c r="F15" s="35" t="s">
        <v>63</v>
      </c>
      <c r="G15" s="15" t="s">
        <v>8</v>
      </c>
      <c r="H15" s="36"/>
      <c r="I15" s="97"/>
      <c r="J15" s="97"/>
      <c r="K15" s="74"/>
      <c r="L15" s="16"/>
      <c r="M15" s="16"/>
      <c r="N15" s="16"/>
      <c r="O15" s="16"/>
    </row>
    <row r="16" spans="1:15" ht="21.75" customHeight="1">
      <c r="A16" s="93" t="s">
        <v>197</v>
      </c>
      <c r="B16" s="94"/>
      <c r="C16" s="30"/>
      <c r="D16" s="78" t="s">
        <v>12</v>
      </c>
      <c r="E16" s="15">
        <v>10</v>
      </c>
      <c r="F16" s="35" t="s">
        <v>160</v>
      </c>
      <c r="G16" s="15" t="s">
        <v>8</v>
      </c>
      <c r="H16" s="36"/>
      <c r="I16" s="97"/>
      <c r="J16" s="97">
        <f>SUM(H16:I18)</f>
        <v>0</v>
      </c>
      <c r="K16" s="74" t="str">
        <f>IF(J16=0,"",SUM(H16:H18)/J16)</f>
        <v/>
      </c>
      <c r="L16" s="16"/>
      <c r="M16" s="16"/>
      <c r="N16" s="16"/>
      <c r="O16" s="16"/>
    </row>
    <row r="17" spans="1:15" ht="21.75" customHeight="1">
      <c r="A17" s="98"/>
      <c r="B17" s="99"/>
      <c r="C17" s="30"/>
      <c r="D17" s="79"/>
      <c r="E17" s="15">
        <v>11</v>
      </c>
      <c r="F17" s="35" t="s">
        <v>13</v>
      </c>
      <c r="G17" s="15" t="s">
        <v>8</v>
      </c>
      <c r="H17" s="36"/>
      <c r="I17" s="97"/>
      <c r="J17" s="97"/>
      <c r="K17" s="74"/>
      <c r="L17" s="16"/>
      <c r="M17" s="16"/>
      <c r="N17" s="16"/>
      <c r="O17" s="16"/>
    </row>
    <row r="18" spans="1:15" ht="21.75" customHeight="1">
      <c r="A18" s="95"/>
      <c r="B18" s="96"/>
      <c r="C18" s="30"/>
      <c r="D18" s="80"/>
      <c r="E18" s="15">
        <v>12</v>
      </c>
      <c r="F18" s="35" t="s">
        <v>80</v>
      </c>
      <c r="G18" s="15" t="s">
        <v>8</v>
      </c>
      <c r="H18" s="36"/>
      <c r="I18" s="97"/>
      <c r="J18" s="97"/>
      <c r="K18" s="74"/>
      <c r="L18" s="16"/>
      <c r="M18" s="16"/>
      <c r="N18" s="16"/>
      <c r="O18" s="16"/>
    </row>
    <row r="19" spans="1:15" ht="21.75" customHeight="1">
      <c r="A19" s="93" t="s">
        <v>198</v>
      </c>
      <c r="B19" s="94"/>
      <c r="C19" s="30"/>
      <c r="D19" s="78" t="s">
        <v>14</v>
      </c>
      <c r="E19" s="15">
        <v>13</v>
      </c>
      <c r="F19" s="35" t="s">
        <v>33</v>
      </c>
      <c r="G19" s="15" t="s">
        <v>8</v>
      </c>
      <c r="H19" s="36"/>
      <c r="I19" s="97"/>
      <c r="J19" s="97">
        <f>SUM(H19:I20)</f>
        <v>0</v>
      </c>
      <c r="K19" s="74" t="str">
        <f>IF(J19=0,"",SUM(H19:H20)/J19)</f>
        <v/>
      </c>
      <c r="L19" s="16"/>
      <c r="M19" s="16"/>
      <c r="N19" s="16"/>
      <c r="O19" s="16"/>
    </row>
    <row r="20" spans="1:15" ht="21.75" customHeight="1">
      <c r="A20" s="95"/>
      <c r="B20" s="96"/>
      <c r="C20" s="30"/>
      <c r="D20" s="80"/>
      <c r="E20" s="15">
        <v>14</v>
      </c>
      <c r="F20" s="35" t="s">
        <v>87</v>
      </c>
      <c r="G20" s="15" t="s">
        <v>8</v>
      </c>
      <c r="H20" s="36"/>
      <c r="I20" s="97"/>
      <c r="J20" s="97"/>
      <c r="K20" s="74"/>
      <c r="L20" s="16"/>
      <c r="M20" s="16"/>
      <c r="N20" s="16"/>
      <c r="O20" s="16"/>
    </row>
    <row r="21" spans="1:15" ht="21.75" customHeight="1">
      <c r="A21" s="57" t="s">
        <v>199</v>
      </c>
      <c r="B21" s="58"/>
      <c r="C21" s="30"/>
      <c r="D21" s="35" t="s">
        <v>32</v>
      </c>
      <c r="E21" s="15">
        <v>15</v>
      </c>
      <c r="F21" s="35" t="s">
        <v>1</v>
      </c>
      <c r="G21" s="15" t="s">
        <v>8</v>
      </c>
      <c r="H21" s="36"/>
      <c r="I21" s="18"/>
      <c r="J21" s="36">
        <f>SUM(H21:I21)</f>
        <v>0</v>
      </c>
      <c r="K21" s="34" t="str">
        <f>IF(J21=0,"",H21/J21)</f>
        <v/>
      </c>
      <c r="L21" s="16"/>
      <c r="M21" s="16"/>
      <c r="N21" s="16"/>
      <c r="O21" s="16"/>
    </row>
    <row r="22" spans="1:15" ht="21.75" customHeight="1">
      <c r="A22" s="93" t="s">
        <v>200</v>
      </c>
      <c r="B22" s="94"/>
      <c r="C22" s="30"/>
      <c r="D22" s="78" t="s">
        <v>3</v>
      </c>
      <c r="E22" s="15">
        <v>16</v>
      </c>
      <c r="F22" s="35" t="s">
        <v>0</v>
      </c>
      <c r="G22" s="15" t="s">
        <v>7</v>
      </c>
      <c r="H22" s="36"/>
      <c r="I22" s="97"/>
      <c r="J22" s="97">
        <f>SUM(H22:I23)</f>
        <v>0</v>
      </c>
      <c r="K22" s="74" t="str">
        <f>IF(J22=0,"",SUM(H22:H23)/J22)</f>
        <v/>
      </c>
      <c r="L22" s="16"/>
      <c r="M22" s="16"/>
      <c r="N22" s="16"/>
      <c r="O22" s="16"/>
    </row>
    <row r="23" spans="1:15" ht="21.75" customHeight="1">
      <c r="A23" s="95"/>
      <c r="B23" s="96"/>
      <c r="C23" s="30"/>
      <c r="D23" s="79"/>
      <c r="E23" s="15">
        <v>17</v>
      </c>
      <c r="F23" s="35" t="s">
        <v>161</v>
      </c>
      <c r="G23" s="15" t="s">
        <v>99</v>
      </c>
      <c r="H23" s="36"/>
      <c r="I23" s="97"/>
      <c r="J23" s="97"/>
      <c r="K23" s="74"/>
      <c r="L23" s="16"/>
      <c r="M23" s="16"/>
      <c r="N23" s="16"/>
      <c r="O23" s="16"/>
    </row>
    <row r="24" spans="1:15" ht="21.75" customHeight="1">
      <c r="A24" s="93" t="s">
        <v>201</v>
      </c>
      <c r="B24" s="94"/>
      <c r="C24" s="30"/>
      <c r="D24" s="79"/>
      <c r="E24" s="32" t="s">
        <v>100</v>
      </c>
      <c r="F24" s="35" t="s">
        <v>70</v>
      </c>
      <c r="G24" s="15" t="s">
        <v>8</v>
      </c>
      <c r="H24" s="36"/>
      <c r="I24" s="97"/>
      <c r="J24" s="97">
        <f>SUM(H24:I25)</f>
        <v>0</v>
      </c>
      <c r="K24" s="74" t="str">
        <f>IF(J24=0,"",SUM(H24:H25)/J24)</f>
        <v/>
      </c>
      <c r="L24" s="16"/>
      <c r="M24" s="16"/>
      <c r="N24" s="16"/>
      <c r="O24" s="16"/>
    </row>
    <row r="25" spans="1:15" ht="21.75" customHeight="1">
      <c r="A25" s="95"/>
      <c r="B25" s="96"/>
      <c r="C25" s="30"/>
      <c r="D25" s="80"/>
      <c r="E25" s="32" t="s">
        <v>189</v>
      </c>
      <c r="F25" s="35" t="s">
        <v>71</v>
      </c>
      <c r="G25" s="15" t="s">
        <v>8</v>
      </c>
      <c r="H25" s="36"/>
      <c r="I25" s="97"/>
      <c r="J25" s="97"/>
      <c r="K25" s="74"/>
      <c r="L25" s="16"/>
      <c r="M25" s="16"/>
      <c r="N25" s="16"/>
      <c r="O25" s="16"/>
    </row>
    <row r="26" spans="1:15" ht="21.75" customHeight="1">
      <c r="A26" s="57" t="s">
        <v>202</v>
      </c>
      <c r="B26" s="58"/>
      <c r="C26" s="30"/>
      <c r="D26" s="35" t="s">
        <v>162</v>
      </c>
      <c r="E26" s="15">
        <v>18</v>
      </c>
      <c r="F26" s="35" t="s">
        <v>163</v>
      </c>
      <c r="G26" s="15" t="s">
        <v>8</v>
      </c>
      <c r="H26" s="36"/>
      <c r="I26" s="18"/>
      <c r="J26" s="36">
        <f t="shared" ref="J26:J33" si="0">SUM(H26:I26)</f>
        <v>0</v>
      </c>
      <c r="K26" s="34" t="str">
        <f t="shared" ref="K26:K33" si="1">IF(J26=0,"",H26/J26)</f>
        <v/>
      </c>
      <c r="L26" s="16"/>
      <c r="M26" s="16"/>
      <c r="N26" s="16"/>
      <c r="O26" s="16"/>
    </row>
    <row r="27" spans="1:15" ht="21.75" customHeight="1">
      <c r="A27" s="57" t="s">
        <v>203</v>
      </c>
      <c r="B27" s="58"/>
      <c r="C27" s="30"/>
      <c r="D27" s="37" t="s">
        <v>186</v>
      </c>
      <c r="E27" s="15">
        <v>19</v>
      </c>
      <c r="F27" s="35" t="s">
        <v>15</v>
      </c>
      <c r="G27" s="15" t="s">
        <v>8</v>
      </c>
      <c r="H27" s="36"/>
      <c r="I27" s="18"/>
      <c r="J27" s="36">
        <f t="shared" si="0"/>
        <v>0</v>
      </c>
      <c r="K27" s="34" t="str">
        <f t="shared" si="1"/>
        <v/>
      </c>
      <c r="L27" s="16"/>
      <c r="M27" s="16"/>
      <c r="N27" s="16"/>
      <c r="O27" s="16"/>
    </row>
    <row r="28" spans="1:15" ht="21.75" customHeight="1">
      <c r="A28" s="57" t="s">
        <v>204</v>
      </c>
      <c r="B28" s="58"/>
      <c r="C28" s="31"/>
      <c r="D28" s="35" t="s">
        <v>164</v>
      </c>
      <c r="E28" s="15">
        <v>20</v>
      </c>
      <c r="F28" s="17" t="s">
        <v>77</v>
      </c>
      <c r="G28" s="15" t="s">
        <v>104</v>
      </c>
      <c r="H28" s="36"/>
      <c r="I28" s="36"/>
      <c r="J28" s="36">
        <f t="shared" si="0"/>
        <v>0</v>
      </c>
      <c r="K28" s="34" t="str">
        <f t="shared" si="1"/>
        <v/>
      </c>
      <c r="L28" s="16"/>
      <c r="M28" s="16"/>
      <c r="N28" s="16"/>
      <c r="O28" s="16"/>
    </row>
    <row r="29" spans="1:15" ht="21.75" customHeight="1">
      <c r="A29" s="57" t="s">
        <v>93</v>
      </c>
      <c r="B29" s="58"/>
      <c r="C29" s="87" t="s">
        <v>158</v>
      </c>
      <c r="D29" s="37" t="s">
        <v>48</v>
      </c>
      <c r="E29" s="15">
        <v>21</v>
      </c>
      <c r="F29" s="17" t="s">
        <v>49</v>
      </c>
      <c r="G29" s="15" t="s">
        <v>8</v>
      </c>
      <c r="H29" s="36"/>
      <c r="I29" s="36"/>
      <c r="J29" s="36">
        <f t="shared" si="0"/>
        <v>0</v>
      </c>
      <c r="K29" s="34" t="str">
        <f t="shared" si="1"/>
        <v/>
      </c>
      <c r="L29" s="16"/>
      <c r="M29" s="16"/>
      <c r="N29" s="16"/>
      <c r="O29" s="16"/>
    </row>
    <row r="30" spans="1:15" ht="21.75" customHeight="1">
      <c r="A30" s="57" t="s">
        <v>94</v>
      </c>
      <c r="B30" s="58"/>
      <c r="C30" s="88"/>
      <c r="D30" s="81" t="s">
        <v>16</v>
      </c>
      <c r="E30" s="15">
        <v>22</v>
      </c>
      <c r="F30" s="35" t="s">
        <v>17</v>
      </c>
      <c r="G30" s="15" t="s">
        <v>104</v>
      </c>
      <c r="H30" s="36"/>
      <c r="I30" s="36"/>
      <c r="J30" s="36">
        <f t="shared" si="0"/>
        <v>0</v>
      </c>
      <c r="K30" s="34" t="str">
        <f t="shared" si="1"/>
        <v/>
      </c>
      <c r="L30" s="16"/>
      <c r="M30" s="16"/>
      <c r="N30" s="16"/>
      <c r="O30" s="16"/>
    </row>
    <row r="31" spans="1:15" ht="21.75" customHeight="1">
      <c r="A31" s="57" t="s">
        <v>95</v>
      </c>
      <c r="B31" s="58"/>
      <c r="C31" s="30"/>
      <c r="D31" s="81"/>
      <c r="E31" s="15">
        <v>23</v>
      </c>
      <c r="F31" s="17" t="s">
        <v>50</v>
      </c>
      <c r="G31" s="15" t="s">
        <v>104</v>
      </c>
      <c r="H31" s="38"/>
      <c r="I31" s="38"/>
      <c r="J31" s="36">
        <f t="shared" si="0"/>
        <v>0</v>
      </c>
      <c r="K31" s="34" t="str">
        <f t="shared" si="1"/>
        <v/>
      </c>
      <c r="L31" s="16"/>
      <c r="M31" s="16"/>
      <c r="N31" s="16"/>
      <c r="O31" s="16"/>
    </row>
    <row r="32" spans="1:15" ht="21.75" customHeight="1">
      <c r="A32" s="57" t="s">
        <v>96</v>
      </c>
      <c r="B32" s="58"/>
      <c r="C32" s="30"/>
      <c r="D32" s="81"/>
      <c r="E32" s="15">
        <v>24</v>
      </c>
      <c r="F32" s="35" t="s">
        <v>82</v>
      </c>
      <c r="G32" s="15" t="s">
        <v>104</v>
      </c>
      <c r="H32" s="38"/>
      <c r="I32" s="38"/>
      <c r="J32" s="36">
        <f t="shared" si="0"/>
        <v>0</v>
      </c>
      <c r="K32" s="34" t="str">
        <f t="shared" si="1"/>
        <v/>
      </c>
      <c r="L32" s="16"/>
      <c r="M32" s="16"/>
      <c r="N32" s="16"/>
      <c r="O32" s="16"/>
    </row>
    <row r="33" spans="1:15" ht="21.75" customHeight="1">
      <c r="A33" s="57" t="s">
        <v>97</v>
      </c>
      <c r="B33" s="58"/>
      <c r="C33" s="30"/>
      <c r="D33" s="35" t="s">
        <v>81</v>
      </c>
      <c r="E33" s="15">
        <v>25</v>
      </c>
      <c r="F33" s="19" t="s">
        <v>83</v>
      </c>
      <c r="G33" s="15" t="s">
        <v>104</v>
      </c>
      <c r="H33" s="38"/>
      <c r="I33" s="38"/>
      <c r="J33" s="36">
        <f t="shared" si="0"/>
        <v>0</v>
      </c>
      <c r="K33" s="34" t="str">
        <f t="shared" si="1"/>
        <v/>
      </c>
      <c r="L33" s="16"/>
      <c r="M33" s="16"/>
      <c r="N33" s="16"/>
      <c r="O33" s="16"/>
    </row>
    <row r="34" spans="1:15" ht="21.75" customHeight="1">
      <c r="A34" s="93" t="s">
        <v>98</v>
      </c>
      <c r="B34" s="94"/>
      <c r="C34" s="30"/>
      <c r="D34" s="81" t="s">
        <v>51</v>
      </c>
      <c r="E34" s="15">
        <v>26</v>
      </c>
      <c r="F34" s="17" t="s">
        <v>52</v>
      </c>
      <c r="G34" s="15" t="s">
        <v>104</v>
      </c>
      <c r="H34" s="38"/>
      <c r="I34" s="92"/>
      <c r="J34" s="92">
        <f>SUM(H34:I35)</f>
        <v>0</v>
      </c>
      <c r="K34" s="74" t="str">
        <f>IF(J34=0,"",SUM(H34:H35)/J34)</f>
        <v/>
      </c>
      <c r="L34" s="16"/>
      <c r="M34" s="16"/>
      <c r="N34" s="16"/>
      <c r="O34" s="16"/>
    </row>
    <row r="35" spans="1:15" ht="21.75" customHeight="1">
      <c r="A35" s="95"/>
      <c r="B35" s="96"/>
      <c r="C35" s="30"/>
      <c r="D35" s="81"/>
      <c r="E35" s="15">
        <v>27</v>
      </c>
      <c r="F35" s="17" t="s">
        <v>64</v>
      </c>
      <c r="G35" s="15" t="s">
        <v>104</v>
      </c>
      <c r="H35" s="38"/>
      <c r="I35" s="92"/>
      <c r="J35" s="92"/>
      <c r="K35" s="74"/>
      <c r="L35" s="16"/>
      <c r="M35" s="16"/>
      <c r="N35" s="16"/>
      <c r="O35" s="16"/>
    </row>
    <row r="36" spans="1:15" ht="21.75" customHeight="1">
      <c r="A36" s="93" t="s">
        <v>101</v>
      </c>
      <c r="B36" s="94"/>
      <c r="C36" s="30"/>
      <c r="D36" s="81" t="s">
        <v>31</v>
      </c>
      <c r="E36" s="15">
        <v>28</v>
      </c>
      <c r="F36" s="35" t="s">
        <v>18</v>
      </c>
      <c r="G36" s="15" t="s">
        <v>8</v>
      </c>
      <c r="H36" s="38"/>
      <c r="I36" s="92"/>
      <c r="J36" s="92">
        <f>SUM(H36:I37)</f>
        <v>0</v>
      </c>
      <c r="K36" s="74" t="str">
        <f>IF(J36=0,"",SUM(H36:H37)/J36)</f>
        <v/>
      </c>
      <c r="L36" s="16"/>
      <c r="M36" s="16"/>
      <c r="N36" s="16"/>
      <c r="O36" s="16"/>
    </row>
    <row r="37" spans="1:15" ht="21.75" customHeight="1">
      <c r="A37" s="95"/>
      <c r="B37" s="96"/>
      <c r="C37" s="30"/>
      <c r="D37" s="81"/>
      <c r="E37" s="15">
        <v>29</v>
      </c>
      <c r="F37" s="17" t="s">
        <v>113</v>
      </c>
      <c r="G37" s="15" t="s">
        <v>8</v>
      </c>
      <c r="H37" s="38"/>
      <c r="I37" s="92"/>
      <c r="J37" s="92"/>
      <c r="K37" s="74"/>
      <c r="L37" s="16"/>
      <c r="M37" s="16"/>
      <c r="N37" s="16"/>
      <c r="O37" s="16"/>
    </row>
    <row r="38" spans="1:15" ht="21.75" customHeight="1">
      <c r="A38" s="57" t="s">
        <v>102</v>
      </c>
      <c r="B38" s="58"/>
      <c r="C38" s="30"/>
      <c r="D38" s="35" t="s">
        <v>19</v>
      </c>
      <c r="E38" s="15">
        <v>30</v>
      </c>
      <c r="F38" s="35" t="s">
        <v>206</v>
      </c>
      <c r="G38" s="15" t="s">
        <v>45</v>
      </c>
      <c r="H38" s="38"/>
      <c r="I38" s="38"/>
      <c r="J38" s="38">
        <f>SUM(H38:I38)</f>
        <v>0</v>
      </c>
      <c r="K38" s="34" t="str">
        <f t="shared" ref="K38:K65" si="2">IF(J38=0,"",H38/J38)</f>
        <v/>
      </c>
      <c r="L38" s="16"/>
      <c r="M38" s="16"/>
      <c r="N38" s="16"/>
      <c r="O38" s="16"/>
    </row>
    <row r="39" spans="1:15" ht="21.75" customHeight="1">
      <c r="A39" s="57" t="s">
        <v>103</v>
      </c>
      <c r="B39" s="58"/>
      <c r="C39" s="30"/>
      <c r="D39" s="35" t="s">
        <v>165</v>
      </c>
      <c r="E39" s="15">
        <v>31</v>
      </c>
      <c r="F39" s="35" t="s">
        <v>78</v>
      </c>
      <c r="G39" s="15" t="s">
        <v>34</v>
      </c>
      <c r="H39" s="38"/>
      <c r="I39" s="38"/>
      <c r="J39" s="38">
        <f>SUM(H39:I39)</f>
        <v>0</v>
      </c>
      <c r="K39" s="34" t="str">
        <f t="shared" si="2"/>
        <v/>
      </c>
      <c r="L39" s="16"/>
      <c r="M39" s="16"/>
      <c r="N39" s="16"/>
      <c r="O39" s="16"/>
    </row>
    <row r="40" spans="1:15" ht="21.75" customHeight="1">
      <c r="A40" s="57" t="s">
        <v>105</v>
      </c>
      <c r="B40" s="58"/>
      <c r="C40" s="30"/>
      <c r="D40" s="35" t="s">
        <v>2</v>
      </c>
      <c r="E40" s="15">
        <v>32</v>
      </c>
      <c r="F40" s="35" t="s">
        <v>207</v>
      </c>
      <c r="G40" s="15" t="s">
        <v>6</v>
      </c>
      <c r="H40" s="38"/>
      <c r="I40" s="38"/>
      <c r="J40" s="38">
        <f>SUM(H40:I40)</f>
        <v>0</v>
      </c>
      <c r="K40" s="34" t="str">
        <f t="shared" si="2"/>
        <v/>
      </c>
      <c r="L40" s="16"/>
      <c r="M40" s="16"/>
      <c r="N40" s="16"/>
      <c r="O40" s="16"/>
    </row>
    <row r="41" spans="1:15" ht="21.75" customHeight="1">
      <c r="A41" s="57" t="s">
        <v>106</v>
      </c>
      <c r="B41" s="58"/>
      <c r="C41" s="30"/>
      <c r="D41" s="78" t="s">
        <v>20</v>
      </c>
      <c r="E41" s="15" t="s">
        <v>191</v>
      </c>
      <c r="F41" s="35" t="s">
        <v>72</v>
      </c>
      <c r="G41" s="15" t="s">
        <v>34</v>
      </c>
      <c r="H41" s="38"/>
      <c r="I41" s="20"/>
      <c r="J41" s="36">
        <f t="shared" ref="J41:J45" si="3">SUM(H41:I41)</f>
        <v>0</v>
      </c>
      <c r="K41" s="34" t="str">
        <f t="shared" si="2"/>
        <v/>
      </c>
      <c r="L41" s="16"/>
      <c r="M41" s="16"/>
      <c r="N41" s="16"/>
      <c r="O41" s="16"/>
    </row>
    <row r="42" spans="1:15" ht="21.75" customHeight="1">
      <c r="A42" s="57" t="s">
        <v>107</v>
      </c>
      <c r="B42" s="58"/>
      <c r="C42" s="30"/>
      <c r="D42" s="80"/>
      <c r="E42" s="15" t="s">
        <v>192</v>
      </c>
      <c r="F42" s="35" t="s">
        <v>73</v>
      </c>
      <c r="G42" s="15" t="s">
        <v>34</v>
      </c>
      <c r="H42" s="38"/>
      <c r="I42" s="20"/>
      <c r="J42" s="36">
        <f t="shared" si="3"/>
        <v>0</v>
      </c>
      <c r="K42" s="34" t="str">
        <f t="shared" si="2"/>
        <v/>
      </c>
      <c r="L42" s="16"/>
      <c r="M42" s="16"/>
      <c r="N42" s="16"/>
      <c r="O42" s="16"/>
    </row>
    <row r="43" spans="1:15" ht="21.75" customHeight="1">
      <c r="A43" s="57" t="s">
        <v>108</v>
      </c>
      <c r="B43" s="58"/>
      <c r="C43" s="30"/>
      <c r="D43" s="89" t="s">
        <v>54</v>
      </c>
      <c r="E43" s="15">
        <v>34</v>
      </c>
      <c r="F43" s="35" t="s">
        <v>55</v>
      </c>
      <c r="G43" s="15" t="s">
        <v>8</v>
      </c>
      <c r="H43" s="38"/>
      <c r="I43" s="20"/>
      <c r="J43" s="36">
        <f t="shared" si="3"/>
        <v>0</v>
      </c>
      <c r="K43" s="34" t="str">
        <f t="shared" si="2"/>
        <v/>
      </c>
      <c r="L43" s="16"/>
      <c r="M43" s="16"/>
      <c r="N43" s="16"/>
      <c r="O43" s="16"/>
    </row>
    <row r="44" spans="1:15" ht="21.75" customHeight="1">
      <c r="A44" s="57" t="s">
        <v>109</v>
      </c>
      <c r="B44" s="58"/>
      <c r="C44" s="30"/>
      <c r="D44" s="90"/>
      <c r="E44" s="15">
        <v>35</v>
      </c>
      <c r="F44" s="35" t="s">
        <v>56</v>
      </c>
      <c r="G44" s="15" t="s">
        <v>8</v>
      </c>
      <c r="H44" s="38"/>
      <c r="I44" s="20"/>
      <c r="J44" s="36">
        <f t="shared" si="3"/>
        <v>0</v>
      </c>
      <c r="K44" s="34" t="str">
        <f t="shared" si="2"/>
        <v/>
      </c>
      <c r="L44" s="16"/>
      <c r="M44" s="16"/>
      <c r="N44" s="16"/>
      <c r="O44" s="16"/>
    </row>
    <row r="45" spans="1:15" ht="21.75" customHeight="1">
      <c r="A45" s="57" t="s">
        <v>110</v>
      </c>
      <c r="B45" s="58"/>
      <c r="C45" s="30"/>
      <c r="D45" s="90"/>
      <c r="E45" s="15">
        <v>36</v>
      </c>
      <c r="F45" s="35" t="s">
        <v>57</v>
      </c>
      <c r="G45" s="15" t="s">
        <v>8</v>
      </c>
      <c r="H45" s="38"/>
      <c r="I45" s="20"/>
      <c r="J45" s="36">
        <f t="shared" si="3"/>
        <v>0</v>
      </c>
      <c r="K45" s="34" t="str">
        <f t="shared" si="2"/>
        <v/>
      </c>
      <c r="L45" s="16"/>
      <c r="M45" s="16"/>
      <c r="N45" s="16"/>
      <c r="O45" s="16"/>
    </row>
    <row r="46" spans="1:15" ht="21.75" customHeight="1">
      <c r="A46" s="57" t="s">
        <v>111</v>
      </c>
      <c r="B46" s="58"/>
      <c r="C46" s="30"/>
      <c r="D46" s="90"/>
      <c r="E46" s="15">
        <v>37</v>
      </c>
      <c r="F46" s="35" t="s">
        <v>58</v>
      </c>
      <c r="G46" s="15" t="s">
        <v>8</v>
      </c>
      <c r="H46" s="38"/>
      <c r="I46" s="20"/>
      <c r="J46" s="36">
        <f>SUM(H46:I46)</f>
        <v>0</v>
      </c>
      <c r="K46" s="34" t="str">
        <f t="shared" si="2"/>
        <v/>
      </c>
      <c r="L46" s="16"/>
      <c r="M46" s="16"/>
      <c r="N46" s="16"/>
      <c r="O46" s="16"/>
    </row>
    <row r="47" spans="1:15" ht="21.75" customHeight="1">
      <c r="A47" s="57" t="s">
        <v>190</v>
      </c>
      <c r="B47" s="58"/>
      <c r="C47" s="30"/>
      <c r="D47" s="91"/>
      <c r="E47" s="15">
        <v>38</v>
      </c>
      <c r="F47" s="35" t="s">
        <v>208</v>
      </c>
      <c r="G47" s="15" t="s">
        <v>209</v>
      </c>
      <c r="H47" s="38"/>
      <c r="I47" s="20"/>
      <c r="J47" s="36">
        <f>SUM(H47:I47)</f>
        <v>0</v>
      </c>
      <c r="K47" s="34" t="str">
        <f t="shared" si="2"/>
        <v/>
      </c>
      <c r="L47" s="16"/>
      <c r="M47" s="16"/>
      <c r="N47" s="16"/>
      <c r="O47" s="16"/>
    </row>
    <row r="48" spans="1:15" ht="21.75" customHeight="1">
      <c r="A48" s="57" t="s">
        <v>112</v>
      </c>
      <c r="B48" s="58"/>
      <c r="C48" s="30"/>
      <c r="D48" s="35" t="s">
        <v>166</v>
      </c>
      <c r="E48" s="15">
        <v>39</v>
      </c>
      <c r="F48" s="21" t="s">
        <v>166</v>
      </c>
      <c r="G48" s="15" t="s">
        <v>122</v>
      </c>
      <c r="H48" s="38"/>
      <c r="I48" s="38"/>
      <c r="J48" s="38">
        <f>SUM(H48:I48)</f>
        <v>0</v>
      </c>
      <c r="K48" s="34" t="str">
        <f t="shared" si="2"/>
        <v/>
      </c>
      <c r="L48" s="16"/>
      <c r="M48" s="16"/>
      <c r="N48" s="16"/>
      <c r="O48" s="16"/>
    </row>
    <row r="49" spans="1:15" ht="21.75" customHeight="1">
      <c r="A49" s="57" t="s">
        <v>114</v>
      </c>
      <c r="B49" s="58"/>
      <c r="C49" s="30"/>
      <c r="D49" s="81" t="s">
        <v>21</v>
      </c>
      <c r="E49" s="15">
        <v>40</v>
      </c>
      <c r="F49" s="21" t="s">
        <v>167</v>
      </c>
      <c r="G49" s="15" t="s">
        <v>6</v>
      </c>
      <c r="H49" s="38"/>
      <c r="I49" s="38"/>
      <c r="J49" s="38">
        <f>SUM(H49:I49)</f>
        <v>0</v>
      </c>
      <c r="K49" s="34" t="str">
        <f t="shared" si="2"/>
        <v/>
      </c>
      <c r="L49" s="16"/>
      <c r="M49" s="16"/>
      <c r="N49" s="16"/>
      <c r="O49" s="16"/>
    </row>
    <row r="50" spans="1:15" ht="21.75" customHeight="1">
      <c r="A50" s="57" t="s">
        <v>115</v>
      </c>
      <c r="B50" s="58"/>
      <c r="C50" s="30"/>
      <c r="D50" s="81"/>
      <c r="E50" s="15">
        <v>41</v>
      </c>
      <c r="F50" s="21" t="s">
        <v>22</v>
      </c>
      <c r="G50" s="15" t="s">
        <v>6</v>
      </c>
      <c r="H50" s="38"/>
      <c r="I50" s="38"/>
      <c r="J50" s="38">
        <f t="shared" ref="J50:J80" si="4">SUM(H50:I50)</f>
        <v>0</v>
      </c>
      <c r="K50" s="34" t="str">
        <f t="shared" si="2"/>
        <v/>
      </c>
      <c r="L50" s="16"/>
      <c r="M50" s="16"/>
      <c r="N50" s="16"/>
      <c r="O50" s="16"/>
    </row>
    <row r="51" spans="1:15" ht="21.75" customHeight="1">
      <c r="A51" s="57" t="s">
        <v>116</v>
      </c>
      <c r="B51" s="58"/>
      <c r="C51" s="30"/>
      <c r="D51" s="81"/>
      <c r="E51" s="15">
        <v>42</v>
      </c>
      <c r="F51" s="21" t="s">
        <v>23</v>
      </c>
      <c r="G51" s="15" t="s">
        <v>6</v>
      </c>
      <c r="H51" s="38"/>
      <c r="I51" s="38"/>
      <c r="J51" s="38">
        <f t="shared" si="4"/>
        <v>0</v>
      </c>
      <c r="K51" s="34" t="str">
        <f t="shared" si="2"/>
        <v/>
      </c>
      <c r="L51" s="16"/>
      <c r="M51" s="16"/>
      <c r="N51" s="16"/>
      <c r="O51" s="16"/>
    </row>
    <row r="52" spans="1:15" ht="21.75" customHeight="1">
      <c r="A52" s="57" t="s">
        <v>210</v>
      </c>
      <c r="B52" s="58"/>
      <c r="C52" s="30"/>
      <c r="D52" s="35" t="s">
        <v>211</v>
      </c>
      <c r="E52" s="15">
        <v>43</v>
      </c>
      <c r="F52" s="21" t="s">
        <v>212</v>
      </c>
      <c r="G52" s="15" t="s">
        <v>213</v>
      </c>
      <c r="H52" s="38"/>
      <c r="I52" s="38"/>
      <c r="J52" s="38">
        <f t="shared" si="4"/>
        <v>0</v>
      </c>
      <c r="K52" s="34" t="str">
        <f t="shared" si="2"/>
        <v/>
      </c>
      <c r="L52" s="16"/>
      <c r="M52" s="16"/>
      <c r="N52" s="16"/>
      <c r="O52" s="16"/>
    </row>
    <row r="53" spans="1:15" ht="21.75" customHeight="1">
      <c r="A53" s="57" t="s">
        <v>117</v>
      </c>
      <c r="B53" s="58"/>
      <c r="C53" s="30"/>
      <c r="D53" s="35" t="s">
        <v>67</v>
      </c>
      <c r="E53" s="15">
        <v>44</v>
      </c>
      <c r="F53" s="21" t="s">
        <v>67</v>
      </c>
      <c r="G53" s="15" t="s">
        <v>122</v>
      </c>
      <c r="H53" s="38"/>
      <c r="I53" s="38"/>
      <c r="J53" s="38">
        <f t="shared" si="4"/>
        <v>0</v>
      </c>
      <c r="K53" s="34" t="str">
        <f t="shared" si="2"/>
        <v/>
      </c>
      <c r="L53" s="16"/>
      <c r="M53" s="16"/>
      <c r="N53" s="16"/>
      <c r="O53" s="16"/>
    </row>
    <row r="54" spans="1:15" ht="21.75" customHeight="1">
      <c r="A54" s="57" t="s">
        <v>118</v>
      </c>
      <c r="B54" s="58"/>
      <c r="C54" s="30"/>
      <c r="D54" s="35" t="s">
        <v>24</v>
      </c>
      <c r="E54" s="15">
        <v>45</v>
      </c>
      <c r="F54" s="21" t="s">
        <v>24</v>
      </c>
      <c r="G54" s="15" t="s">
        <v>6</v>
      </c>
      <c r="H54" s="38"/>
      <c r="I54" s="20"/>
      <c r="J54" s="36">
        <f>SUM(H54:I54)</f>
        <v>0</v>
      </c>
      <c r="K54" s="34" t="str">
        <f t="shared" si="2"/>
        <v/>
      </c>
      <c r="L54" s="16"/>
      <c r="M54" s="16"/>
      <c r="N54" s="16"/>
      <c r="O54" s="16"/>
    </row>
    <row r="55" spans="1:15" ht="21.75" customHeight="1">
      <c r="A55" s="57" t="s">
        <v>119</v>
      </c>
      <c r="B55" s="58"/>
      <c r="C55" s="31"/>
      <c r="D55" s="35" t="s">
        <v>25</v>
      </c>
      <c r="E55" s="15">
        <v>46</v>
      </c>
      <c r="F55" s="35" t="s">
        <v>26</v>
      </c>
      <c r="G55" s="15" t="s">
        <v>9</v>
      </c>
      <c r="H55" s="38"/>
      <c r="I55" s="38"/>
      <c r="J55" s="38">
        <f t="shared" si="4"/>
        <v>0</v>
      </c>
      <c r="K55" s="34" t="str">
        <f t="shared" si="2"/>
        <v/>
      </c>
      <c r="L55" s="16"/>
      <c r="M55" s="16"/>
      <c r="N55" s="16"/>
      <c r="O55" s="16"/>
    </row>
    <row r="56" spans="1:15" ht="21.75" customHeight="1">
      <c r="A56" s="57" t="s">
        <v>120</v>
      </c>
      <c r="B56" s="58"/>
      <c r="C56" s="87" t="s">
        <v>158</v>
      </c>
      <c r="D56" s="35" t="s">
        <v>59</v>
      </c>
      <c r="E56" s="15">
        <v>47</v>
      </c>
      <c r="F56" s="35" t="s">
        <v>59</v>
      </c>
      <c r="G56" s="15" t="s">
        <v>60</v>
      </c>
      <c r="H56" s="38"/>
      <c r="I56" s="38"/>
      <c r="J56" s="38">
        <f t="shared" si="4"/>
        <v>0</v>
      </c>
      <c r="K56" s="34" t="str">
        <f t="shared" si="2"/>
        <v/>
      </c>
      <c r="L56" s="16"/>
      <c r="M56" s="16"/>
      <c r="N56" s="16"/>
      <c r="O56" s="16"/>
    </row>
    <row r="57" spans="1:15" ht="21.75" customHeight="1">
      <c r="A57" s="57" t="s">
        <v>121</v>
      </c>
      <c r="B57" s="58"/>
      <c r="C57" s="88"/>
      <c r="D57" s="78" t="s">
        <v>27</v>
      </c>
      <c r="E57" s="15">
        <v>48</v>
      </c>
      <c r="F57" s="35" t="s">
        <v>168</v>
      </c>
      <c r="G57" s="15" t="s">
        <v>60</v>
      </c>
      <c r="H57" s="38"/>
      <c r="I57" s="38"/>
      <c r="J57" s="38">
        <f t="shared" si="4"/>
        <v>0</v>
      </c>
      <c r="K57" s="34" t="str">
        <f t="shared" si="2"/>
        <v/>
      </c>
      <c r="L57" s="16"/>
      <c r="M57" s="16"/>
      <c r="N57" s="16"/>
      <c r="O57" s="16"/>
    </row>
    <row r="58" spans="1:15" ht="21.75" customHeight="1">
      <c r="A58" s="57" t="s">
        <v>123</v>
      </c>
      <c r="B58" s="58"/>
      <c r="C58" s="30"/>
      <c r="D58" s="79"/>
      <c r="E58" s="15">
        <v>49</v>
      </c>
      <c r="F58" s="21" t="s">
        <v>38</v>
      </c>
      <c r="G58" s="15" t="s">
        <v>60</v>
      </c>
      <c r="H58" s="38"/>
      <c r="I58" s="38"/>
      <c r="J58" s="38">
        <f t="shared" si="4"/>
        <v>0</v>
      </c>
      <c r="K58" s="34" t="str">
        <f t="shared" si="2"/>
        <v/>
      </c>
      <c r="L58" s="16"/>
      <c r="M58" s="16"/>
      <c r="N58" s="16"/>
      <c r="O58" s="16"/>
    </row>
    <row r="59" spans="1:15" ht="21.75" customHeight="1">
      <c r="A59" s="57" t="s">
        <v>124</v>
      </c>
      <c r="B59" s="58"/>
      <c r="C59" s="30"/>
      <c r="D59" s="79"/>
      <c r="E59" s="15">
        <v>50</v>
      </c>
      <c r="F59" s="21" t="s">
        <v>88</v>
      </c>
      <c r="G59" s="15" t="s">
        <v>60</v>
      </c>
      <c r="H59" s="38"/>
      <c r="I59" s="38"/>
      <c r="J59" s="38">
        <f t="shared" si="4"/>
        <v>0</v>
      </c>
      <c r="K59" s="34" t="str">
        <f t="shared" si="2"/>
        <v/>
      </c>
      <c r="L59" s="16"/>
      <c r="M59" s="16"/>
      <c r="N59" s="16"/>
      <c r="O59" s="16"/>
    </row>
    <row r="60" spans="1:15" ht="21.75" customHeight="1">
      <c r="A60" s="57" t="s">
        <v>125</v>
      </c>
      <c r="B60" s="58"/>
      <c r="C60" s="30"/>
      <c r="D60" s="79"/>
      <c r="E60" s="15">
        <v>51</v>
      </c>
      <c r="F60" s="21" t="s">
        <v>79</v>
      </c>
      <c r="G60" s="15" t="s">
        <v>60</v>
      </c>
      <c r="H60" s="38"/>
      <c r="I60" s="38"/>
      <c r="J60" s="38">
        <f t="shared" si="4"/>
        <v>0</v>
      </c>
      <c r="K60" s="34" t="str">
        <f t="shared" si="2"/>
        <v/>
      </c>
      <c r="L60" s="16"/>
      <c r="M60" s="16"/>
      <c r="N60" s="16"/>
      <c r="O60" s="16"/>
    </row>
    <row r="61" spans="1:15" ht="21.75" customHeight="1">
      <c r="A61" s="57" t="s">
        <v>126</v>
      </c>
      <c r="B61" s="58"/>
      <c r="C61" s="30"/>
      <c r="D61" s="80"/>
      <c r="E61" s="15">
        <v>52</v>
      </c>
      <c r="F61" s="21" t="s">
        <v>169</v>
      </c>
      <c r="G61" s="15" t="s">
        <v>60</v>
      </c>
      <c r="H61" s="38"/>
      <c r="I61" s="38"/>
      <c r="J61" s="38">
        <f t="shared" si="4"/>
        <v>0</v>
      </c>
      <c r="K61" s="34" t="str">
        <f t="shared" si="2"/>
        <v/>
      </c>
      <c r="L61" s="16"/>
      <c r="M61" s="16"/>
      <c r="N61" s="16"/>
      <c r="O61" s="16"/>
    </row>
    <row r="62" spans="1:15" ht="21.75" customHeight="1">
      <c r="A62" s="57" t="s">
        <v>127</v>
      </c>
      <c r="B62" s="58"/>
      <c r="C62" s="30"/>
      <c r="D62" s="35" t="s">
        <v>39</v>
      </c>
      <c r="E62" s="15">
        <v>53</v>
      </c>
      <c r="F62" s="21" t="s">
        <v>84</v>
      </c>
      <c r="G62" s="15" t="s">
        <v>136</v>
      </c>
      <c r="H62" s="38"/>
      <c r="I62" s="38"/>
      <c r="J62" s="38">
        <f t="shared" si="4"/>
        <v>0</v>
      </c>
      <c r="K62" s="34" t="str">
        <f t="shared" si="2"/>
        <v/>
      </c>
      <c r="L62" s="16"/>
      <c r="M62" s="16"/>
      <c r="N62" s="16"/>
      <c r="O62" s="16"/>
    </row>
    <row r="63" spans="1:15" ht="21.75" customHeight="1">
      <c r="A63" s="57" t="s">
        <v>128</v>
      </c>
      <c r="B63" s="58"/>
      <c r="C63" s="30"/>
      <c r="D63" s="81" t="s">
        <v>28</v>
      </c>
      <c r="E63" s="15">
        <v>54</v>
      </c>
      <c r="F63" s="21" t="s">
        <v>29</v>
      </c>
      <c r="G63" s="15" t="s">
        <v>9</v>
      </c>
      <c r="H63" s="38"/>
      <c r="I63" s="38"/>
      <c r="J63" s="38">
        <f t="shared" si="4"/>
        <v>0</v>
      </c>
      <c r="K63" s="34" t="str">
        <f t="shared" si="2"/>
        <v/>
      </c>
      <c r="L63" s="16"/>
      <c r="M63" s="16"/>
      <c r="N63" s="16"/>
      <c r="O63" s="16"/>
    </row>
    <row r="64" spans="1:15" ht="21.75" customHeight="1">
      <c r="A64" s="57" t="s">
        <v>129</v>
      </c>
      <c r="B64" s="58"/>
      <c r="C64" s="30"/>
      <c r="D64" s="81"/>
      <c r="E64" s="15">
        <v>55</v>
      </c>
      <c r="F64" s="21" t="s">
        <v>30</v>
      </c>
      <c r="G64" s="15" t="s">
        <v>9</v>
      </c>
      <c r="H64" s="38"/>
      <c r="I64" s="38"/>
      <c r="J64" s="38">
        <f t="shared" si="4"/>
        <v>0</v>
      </c>
      <c r="K64" s="34" t="str">
        <f t="shared" si="2"/>
        <v/>
      </c>
      <c r="L64" s="16"/>
      <c r="M64" s="16"/>
      <c r="N64" s="16"/>
      <c r="O64" s="16"/>
    </row>
    <row r="65" spans="1:15" ht="21.75" customHeight="1">
      <c r="A65" s="57" t="s">
        <v>130</v>
      </c>
      <c r="B65" s="58"/>
      <c r="C65" s="30"/>
      <c r="D65" s="81"/>
      <c r="E65" s="15">
        <v>56</v>
      </c>
      <c r="F65" s="22" t="s">
        <v>85</v>
      </c>
      <c r="G65" s="15" t="s">
        <v>9</v>
      </c>
      <c r="H65" s="38"/>
      <c r="I65" s="38"/>
      <c r="J65" s="38">
        <f t="shared" si="4"/>
        <v>0</v>
      </c>
      <c r="K65" s="34" t="str">
        <f t="shared" si="2"/>
        <v/>
      </c>
      <c r="L65" s="16"/>
      <c r="M65" s="16"/>
      <c r="N65" s="16"/>
      <c r="O65" s="16"/>
    </row>
    <row r="66" spans="1:15" ht="21.75" customHeight="1">
      <c r="A66" s="82" t="s">
        <v>131</v>
      </c>
      <c r="B66" s="83"/>
      <c r="C66" s="30"/>
      <c r="D66" s="78" t="s">
        <v>75</v>
      </c>
      <c r="E66" s="15">
        <v>57</v>
      </c>
      <c r="F66" s="21" t="s">
        <v>76</v>
      </c>
      <c r="G66" s="15" t="s">
        <v>6</v>
      </c>
      <c r="H66" s="38"/>
      <c r="I66" s="70"/>
      <c r="J66" s="72">
        <f>+SUM(H66:I67)</f>
        <v>0</v>
      </c>
      <c r="K66" s="74" t="str">
        <f>IF(J66=0,"",SUM(H66:H67)/J66)</f>
        <v/>
      </c>
      <c r="L66" s="16"/>
      <c r="M66" s="16"/>
      <c r="N66" s="16"/>
      <c r="O66" s="16"/>
    </row>
    <row r="67" spans="1:15" ht="21.75" customHeight="1">
      <c r="A67" s="84"/>
      <c r="B67" s="85"/>
      <c r="C67" s="31"/>
      <c r="D67" s="86"/>
      <c r="E67" s="15">
        <v>58</v>
      </c>
      <c r="F67" s="21" t="s">
        <v>205</v>
      </c>
      <c r="G67" s="15" t="s">
        <v>6</v>
      </c>
      <c r="H67" s="38"/>
      <c r="I67" s="71"/>
      <c r="J67" s="73"/>
      <c r="K67" s="74"/>
      <c r="L67" s="16"/>
      <c r="M67" s="16"/>
      <c r="N67" s="16"/>
      <c r="O67" s="16"/>
    </row>
    <row r="68" spans="1:15" ht="21.75" customHeight="1">
      <c r="A68" s="57" t="s">
        <v>132</v>
      </c>
      <c r="B68" s="58"/>
      <c r="C68" s="75" t="s">
        <v>159</v>
      </c>
      <c r="D68" s="78" t="s">
        <v>170</v>
      </c>
      <c r="E68" s="15">
        <v>59</v>
      </c>
      <c r="F68" s="35" t="s">
        <v>68</v>
      </c>
      <c r="G68" s="15" t="s">
        <v>9</v>
      </c>
      <c r="H68" s="38"/>
      <c r="I68" s="38"/>
      <c r="J68" s="38">
        <f t="shared" si="4"/>
        <v>0</v>
      </c>
      <c r="K68" s="34" t="str">
        <f t="shared" ref="K68:K80" si="5">IF(J68=0,"",H68/J68)</f>
        <v/>
      </c>
      <c r="L68" s="16"/>
      <c r="M68" s="16"/>
      <c r="N68" s="16"/>
      <c r="O68" s="16"/>
    </row>
    <row r="69" spans="1:15" ht="21.75" customHeight="1">
      <c r="A69" s="57" t="s">
        <v>133</v>
      </c>
      <c r="B69" s="58"/>
      <c r="C69" s="76"/>
      <c r="D69" s="79"/>
      <c r="E69" s="15">
        <v>60</v>
      </c>
      <c r="F69" s="35" t="s">
        <v>69</v>
      </c>
      <c r="G69" s="15" t="s">
        <v>9</v>
      </c>
      <c r="H69" s="38"/>
      <c r="I69" s="38"/>
      <c r="J69" s="38">
        <f t="shared" si="4"/>
        <v>0</v>
      </c>
      <c r="K69" s="34" t="str">
        <f t="shared" si="5"/>
        <v/>
      </c>
      <c r="L69" s="16"/>
      <c r="M69" s="16"/>
      <c r="N69" s="16"/>
      <c r="O69" s="16"/>
    </row>
    <row r="70" spans="1:15" ht="21.75" customHeight="1">
      <c r="A70" s="57" t="s">
        <v>134</v>
      </c>
      <c r="B70" s="58"/>
      <c r="C70" s="77"/>
      <c r="D70" s="80"/>
      <c r="E70" s="15" t="s">
        <v>214</v>
      </c>
      <c r="F70" s="35" t="s">
        <v>74</v>
      </c>
      <c r="G70" s="15" t="s">
        <v>9</v>
      </c>
      <c r="H70" s="38"/>
      <c r="I70" s="38"/>
      <c r="J70" s="38">
        <f t="shared" si="4"/>
        <v>0</v>
      </c>
      <c r="K70" s="34" t="str">
        <f t="shared" si="5"/>
        <v/>
      </c>
      <c r="L70" s="16"/>
      <c r="M70" s="16"/>
      <c r="N70" s="16"/>
      <c r="O70" s="16"/>
    </row>
    <row r="71" spans="1:15" ht="21.75" customHeight="1">
      <c r="A71" s="57" t="s">
        <v>135</v>
      </c>
      <c r="B71" s="58"/>
      <c r="C71" s="67" t="s">
        <v>40</v>
      </c>
      <c r="D71" s="23" t="s">
        <v>171</v>
      </c>
      <c r="E71" s="15">
        <v>61</v>
      </c>
      <c r="F71" s="17" t="s">
        <v>53</v>
      </c>
      <c r="G71" s="15" t="s">
        <v>9</v>
      </c>
      <c r="H71" s="38"/>
      <c r="I71" s="38"/>
      <c r="J71" s="38">
        <f t="shared" si="4"/>
        <v>0</v>
      </c>
      <c r="K71" s="34" t="str">
        <f t="shared" si="5"/>
        <v/>
      </c>
      <c r="L71" s="16"/>
      <c r="M71" s="16"/>
      <c r="N71" s="16"/>
      <c r="O71" s="16"/>
    </row>
    <row r="72" spans="1:15" ht="21.75" customHeight="1">
      <c r="A72" s="57" t="s">
        <v>137</v>
      </c>
      <c r="B72" s="58"/>
      <c r="C72" s="68"/>
      <c r="D72" s="23" t="s">
        <v>172</v>
      </c>
      <c r="E72" s="15">
        <v>62</v>
      </c>
      <c r="F72" s="21" t="s">
        <v>41</v>
      </c>
      <c r="G72" s="15" t="s">
        <v>9</v>
      </c>
      <c r="H72" s="38"/>
      <c r="I72" s="38"/>
      <c r="J72" s="38">
        <f t="shared" si="4"/>
        <v>0</v>
      </c>
      <c r="K72" s="34" t="str">
        <f t="shared" si="5"/>
        <v/>
      </c>
      <c r="L72" s="16"/>
      <c r="M72" s="16"/>
      <c r="N72" s="16"/>
      <c r="O72" s="16"/>
    </row>
    <row r="73" spans="1:15" ht="21.75" customHeight="1">
      <c r="A73" s="57" t="s">
        <v>138</v>
      </c>
      <c r="B73" s="58"/>
      <c r="C73" s="68"/>
      <c r="D73" s="23" t="s">
        <v>173</v>
      </c>
      <c r="E73" s="15">
        <v>63</v>
      </c>
      <c r="F73" s="21" t="s">
        <v>42</v>
      </c>
      <c r="G73" s="15" t="s">
        <v>9</v>
      </c>
      <c r="H73" s="38"/>
      <c r="I73" s="38"/>
      <c r="J73" s="38">
        <f t="shared" si="4"/>
        <v>0</v>
      </c>
      <c r="K73" s="34" t="str">
        <f t="shared" si="5"/>
        <v/>
      </c>
      <c r="L73" s="16"/>
      <c r="M73" s="16"/>
      <c r="N73" s="16"/>
      <c r="O73" s="16"/>
    </row>
    <row r="74" spans="1:15" ht="21.75" customHeight="1">
      <c r="A74" s="57" t="s">
        <v>139</v>
      </c>
      <c r="B74" s="58"/>
      <c r="C74" s="68"/>
      <c r="D74" s="35" t="s">
        <v>174</v>
      </c>
      <c r="E74" s="15">
        <v>64</v>
      </c>
      <c r="F74" s="21" t="s">
        <v>175</v>
      </c>
      <c r="G74" s="15" t="s">
        <v>86</v>
      </c>
      <c r="H74" s="38"/>
      <c r="I74" s="20"/>
      <c r="J74" s="36">
        <f t="shared" si="4"/>
        <v>0</v>
      </c>
      <c r="K74" s="34" t="str">
        <f t="shared" si="5"/>
        <v/>
      </c>
      <c r="L74" s="16"/>
      <c r="M74" s="16"/>
      <c r="N74" s="16"/>
      <c r="O74" s="16"/>
    </row>
    <row r="75" spans="1:15" ht="21.75" customHeight="1">
      <c r="A75" s="57" t="s">
        <v>140</v>
      </c>
      <c r="B75" s="58"/>
      <c r="C75" s="68"/>
      <c r="D75" s="35" t="s">
        <v>176</v>
      </c>
      <c r="E75" s="15">
        <v>65</v>
      </c>
      <c r="F75" s="21" t="s">
        <v>177</v>
      </c>
      <c r="G75" s="15" t="s">
        <v>9</v>
      </c>
      <c r="H75" s="38"/>
      <c r="I75" s="20"/>
      <c r="J75" s="36">
        <f>SUM(H75:I75)</f>
        <v>0</v>
      </c>
      <c r="K75" s="34" t="str">
        <f t="shared" si="5"/>
        <v/>
      </c>
      <c r="L75" s="16"/>
      <c r="M75" s="16"/>
      <c r="N75" s="16"/>
      <c r="O75" s="16"/>
    </row>
    <row r="76" spans="1:15" ht="21.75" customHeight="1">
      <c r="A76" s="57" t="s">
        <v>141</v>
      </c>
      <c r="B76" s="58"/>
      <c r="C76" s="68"/>
      <c r="D76" s="35" t="s">
        <v>178</v>
      </c>
      <c r="E76" s="15">
        <v>66</v>
      </c>
      <c r="F76" s="19" t="s">
        <v>179</v>
      </c>
      <c r="G76" s="15" t="s">
        <v>9</v>
      </c>
      <c r="H76" s="38"/>
      <c r="I76" s="38"/>
      <c r="J76" s="38">
        <f t="shared" si="4"/>
        <v>0</v>
      </c>
      <c r="K76" s="34" t="str">
        <f t="shared" si="5"/>
        <v/>
      </c>
      <c r="L76" s="16"/>
      <c r="M76" s="16"/>
      <c r="N76" s="16"/>
      <c r="O76" s="16"/>
    </row>
    <row r="77" spans="1:15" ht="21.75" customHeight="1">
      <c r="A77" s="57" t="s">
        <v>142</v>
      </c>
      <c r="B77" s="58"/>
      <c r="C77" s="69"/>
      <c r="D77" s="35" t="s">
        <v>180</v>
      </c>
      <c r="E77" s="15">
        <v>67</v>
      </c>
      <c r="F77" s="22" t="s">
        <v>181</v>
      </c>
      <c r="G77" s="15" t="s">
        <v>9</v>
      </c>
      <c r="H77" s="38"/>
      <c r="I77" s="38"/>
      <c r="J77" s="38">
        <f t="shared" si="4"/>
        <v>0</v>
      </c>
      <c r="K77" s="34" t="str">
        <f t="shared" si="5"/>
        <v/>
      </c>
      <c r="L77" s="16"/>
      <c r="M77" s="16"/>
      <c r="N77" s="16"/>
      <c r="O77" s="16"/>
    </row>
    <row r="78" spans="1:15" ht="21.75" customHeight="1">
      <c r="A78" s="57" t="s">
        <v>143</v>
      </c>
      <c r="B78" s="58"/>
      <c r="C78" s="59" t="s">
        <v>43</v>
      </c>
      <c r="D78" s="62" t="s">
        <v>182</v>
      </c>
      <c r="E78" s="15">
        <v>68</v>
      </c>
      <c r="F78" s="21" t="s">
        <v>183</v>
      </c>
      <c r="G78" s="15" t="s">
        <v>9</v>
      </c>
      <c r="H78" s="38"/>
      <c r="I78" s="20"/>
      <c r="J78" s="36">
        <f>SUM(H78:I78)</f>
        <v>0</v>
      </c>
      <c r="K78" s="34" t="str">
        <f t="shared" si="5"/>
        <v/>
      </c>
      <c r="L78" s="16"/>
      <c r="M78" s="16"/>
      <c r="N78" s="16"/>
      <c r="O78" s="16"/>
    </row>
    <row r="79" spans="1:15" ht="21.75" customHeight="1">
      <c r="A79" s="57" t="s">
        <v>215</v>
      </c>
      <c r="B79" s="58"/>
      <c r="C79" s="60"/>
      <c r="D79" s="63"/>
      <c r="E79" s="15">
        <v>69</v>
      </c>
      <c r="F79" s="21" t="s">
        <v>184</v>
      </c>
      <c r="G79" s="15" t="s">
        <v>9</v>
      </c>
      <c r="H79" s="38"/>
      <c r="I79" s="20"/>
      <c r="J79" s="36">
        <f>SUM(H79:I79)</f>
        <v>0</v>
      </c>
      <c r="K79" s="34" t="str">
        <f t="shared" si="5"/>
        <v/>
      </c>
      <c r="L79" s="16"/>
      <c r="M79" s="16"/>
      <c r="N79" s="16"/>
      <c r="O79" s="16"/>
    </row>
    <row r="80" spans="1:15" ht="21.75" customHeight="1">
      <c r="A80" s="57" t="s">
        <v>216</v>
      </c>
      <c r="B80" s="58"/>
      <c r="C80" s="61"/>
      <c r="D80" s="35" t="s">
        <v>185</v>
      </c>
      <c r="E80" s="15">
        <v>70</v>
      </c>
      <c r="F80" s="21" t="s">
        <v>44</v>
      </c>
      <c r="G80" s="15" t="s">
        <v>9</v>
      </c>
      <c r="H80" s="38"/>
      <c r="I80" s="20"/>
      <c r="J80" s="36">
        <f t="shared" si="4"/>
        <v>0</v>
      </c>
      <c r="K80" s="34" t="str">
        <f t="shared" si="5"/>
        <v/>
      </c>
      <c r="L80" s="16"/>
      <c r="M80" s="16"/>
      <c r="N80" s="16"/>
      <c r="O80" s="16"/>
    </row>
    <row r="81" spans="1:13" ht="21" customHeight="1" thickBot="1">
      <c r="A81" s="24"/>
      <c r="B81" s="24"/>
      <c r="C81" s="24"/>
      <c r="D81" s="25"/>
      <c r="E81" s="26"/>
      <c r="F81" s="24"/>
      <c r="G81" s="26"/>
      <c r="H81" s="25"/>
      <c r="I81" s="25"/>
      <c r="J81" s="25"/>
      <c r="K81" s="25"/>
    </row>
    <row r="82" spans="1:13" ht="27.75" customHeight="1" thickTop="1" thickBot="1">
      <c r="A82" s="64" t="s">
        <v>188</v>
      </c>
      <c r="B82" s="65"/>
      <c r="C82" s="65"/>
      <c r="D82" s="65"/>
      <c r="E82" s="66"/>
      <c r="F82" s="66"/>
      <c r="G82" s="46" t="e">
        <f>AVERAGE(K7:K80)</f>
        <v>#DIV/0!</v>
      </c>
      <c r="H82" s="47"/>
      <c r="I82" s="47"/>
      <c r="J82" s="47"/>
      <c r="K82" s="48"/>
      <c r="L82" s="33"/>
      <c r="M82" s="33"/>
    </row>
    <row r="83" spans="1:13" ht="14.25" thickTop="1">
      <c r="C83" s="27"/>
    </row>
  </sheetData>
  <mergeCells count="127">
    <mergeCell ref="N1:O1"/>
    <mergeCell ref="N2:O2"/>
    <mergeCell ref="N3:O3"/>
    <mergeCell ref="A2:J2"/>
    <mergeCell ref="A11:B11"/>
    <mergeCell ref="A12:B15"/>
    <mergeCell ref="D12:D15"/>
    <mergeCell ref="I12:I15"/>
    <mergeCell ref="J12:J15"/>
    <mergeCell ref="K12:K15"/>
    <mergeCell ref="L5:N5"/>
    <mergeCell ref="O5:O6"/>
    <mergeCell ref="A7:B10"/>
    <mergeCell ref="C7:C8"/>
    <mergeCell ref="D7:D10"/>
    <mergeCell ref="I7:I10"/>
    <mergeCell ref="J7:J10"/>
    <mergeCell ref="K7:K10"/>
    <mergeCell ref="A5:B6"/>
    <mergeCell ref="C5:C6"/>
    <mergeCell ref="D5:F5"/>
    <mergeCell ref="G5:G6"/>
    <mergeCell ref="H5:J5"/>
    <mergeCell ref="K5:K6"/>
    <mergeCell ref="A16:B18"/>
    <mergeCell ref="D16:D18"/>
    <mergeCell ref="I16:I18"/>
    <mergeCell ref="J16:J18"/>
    <mergeCell ref="K16:K18"/>
    <mergeCell ref="A19:B20"/>
    <mergeCell ref="D19:D20"/>
    <mergeCell ref="I19:I20"/>
    <mergeCell ref="J19:J20"/>
    <mergeCell ref="K19:K20"/>
    <mergeCell ref="A21:B21"/>
    <mergeCell ref="A22:B23"/>
    <mergeCell ref="D22:D25"/>
    <mergeCell ref="I22:I23"/>
    <mergeCell ref="J22:J23"/>
    <mergeCell ref="K22:K23"/>
    <mergeCell ref="A24:B25"/>
    <mergeCell ref="I24:I25"/>
    <mergeCell ref="J24:J25"/>
    <mergeCell ref="K24:K25"/>
    <mergeCell ref="D30:D32"/>
    <mergeCell ref="A31:B31"/>
    <mergeCell ref="A32:B32"/>
    <mergeCell ref="A33:B33"/>
    <mergeCell ref="A34:B35"/>
    <mergeCell ref="D34:D35"/>
    <mergeCell ref="A26:B26"/>
    <mergeCell ref="A27:B27"/>
    <mergeCell ref="A28:B28"/>
    <mergeCell ref="A29:B29"/>
    <mergeCell ref="C29:C30"/>
    <mergeCell ref="A30:B30"/>
    <mergeCell ref="A38:B38"/>
    <mergeCell ref="A39:B39"/>
    <mergeCell ref="A40:B40"/>
    <mergeCell ref="A41:B41"/>
    <mergeCell ref="D41:D42"/>
    <mergeCell ref="A42:B42"/>
    <mergeCell ref="I34:I35"/>
    <mergeCell ref="J34:J35"/>
    <mergeCell ref="K34:K35"/>
    <mergeCell ref="A36:B37"/>
    <mergeCell ref="D36:D37"/>
    <mergeCell ref="I36:I37"/>
    <mergeCell ref="J36:J37"/>
    <mergeCell ref="K36:K37"/>
    <mergeCell ref="A48:B48"/>
    <mergeCell ref="A49:B49"/>
    <mergeCell ref="D49:D51"/>
    <mergeCell ref="A50:B50"/>
    <mergeCell ref="A51:B51"/>
    <mergeCell ref="A52:B52"/>
    <mergeCell ref="A43:B43"/>
    <mergeCell ref="D43:D47"/>
    <mergeCell ref="A44:B44"/>
    <mergeCell ref="A45:B45"/>
    <mergeCell ref="A46:B46"/>
    <mergeCell ref="A47:B47"/>
    <mergeCell ref="D57:D61"/>
    <mergeCell ref="A58:B58"/>
    <mergeCell ref="A59:B59"/>
    <mergeCell ref="A60:B60"/>
    <mergeCell ref="A61:B61"/>
    <mergeCell ref="A62:B62"/>
    <mergeCell ref="A53:B53"/>
    <mergeCell ref="A54:B54"/>
    <mergeCell ref="A55:B55"/>
    <mergeCell ref="A56:B56"/>
    <mergeCell ref="C56:C57"/>
    <mergeCell ref="A57:B57"/>
    <mergeCell ref="D68:D70"/>
    <mergeCell ref="A69:B69"/>
    <mergeCell ref="A70:B70"/>
    <mergeCell ref="A63:B63"/>
    <mergeCell ref="D63:D65"/>
    <mergeCell ref="A64:B64"/>
    <mergeCell ref="A65:B65"/>
    <mergeCell ref="A66:B67"/>
    <mergeCell ref="D66:D67"/>
    <mergeCell ref="G82:K82"/>
    <mergeCell ref="L6:M6"/>
    <mergeCell ref="A3:E3"/>
    <mergeCell ref="F3:J3"/>
    <mergeCell ref="K2:L3"/>
    <mergeCell ref="A78:B78"/>
    <mergeCell ref="C78:C80"/>
    <mergeCell ref="D78:D79"/>
    <mergeCell ref="A79:B79"/>
    <mergeCell ref="A80:B80"/>
    <mergeCell ref="A82:F82"/>
    <mergeCell ref="A71:B71"/>
    <mergeCell ref="C71:C77"/>
    <mergeCell ref="A72:B72"/>
    <mergeCell ref="A73:B73"/>
    <mergeCell ref="A74:B74"/>
    <mergeCell ref="A75:B75"/>
    <mergeCell ref="A76:B76"/>
    <mergeCell ref="A77:B77"/>
    <mergeCell ref="I66:I67"/>
    <mergeCell ref="J66:J67"/>
    <mergeCell ref="K66:K67"/>
    <mergeCell ref="A68:B68"/>
    <mergeCell ref="C68:C70"/>
  </mergeCells>
  <phoneticPr fontId="2"/>
  <printOptions horizontalCentered="1"/>
  <pageMargins left="0.59055118110236227" right="0.59055118110236227" top="0.39370078740157483" bottom="0.39370078740157483" header="0.51181102362204722" footer="0.19685039370078741"/>
  <headerFooter alignWithMargins="0">
    <oddFooter>&amp;P / &amp;N ページ</oddFooter>
  </headerFooter>
</worksheet>
</file>