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出来形測定結果総括表" sheetId="4" r:id="rId1"/>
    <sheet name="品質管理総括表" sheetId="5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a">[1]!a</definedName>
    <definedName name="BOX表示">[2]!BOX表示</definedName>
    <definedName name="_xlnm.Print_Area" localSheetId="0">出来形測定結果総括表!$B$1:$U$22</definedName>
    <definedName name="_xlnm.Print_Area" localSheetId="1">品質管理総括表!$B$1:$U$22</definedName>
    <definedName name="データ">#REF!</definedName>
    <definedName name="減事由">[4]NSリスト!#REF!</definedName>
    <definedName name="受益者氏名">#REF!</definedName>
    <definedName name="耐用年数">[4]NSリスト!$D$3:$E$61</definedName>
    <definedName name="範囲">#REF!</definedName>
    <definedName name="表紙タイトル">OFFSET([5]使い方!$M$1,1,,COUNTA([5]使い方!$M$1:$M$65536)-1,1)</definedName>
    <definedName name="理由６．５">[1]!理由６．５</definedName>
  </definedNames>
  <calcPr calcId="145621"/>
</workbook>
</file>

<file path=xl/calcChain.xml><?xml version="1.0" encoding="utf-8"?>
<calcChain xmlns="http://schemas.openxmlformats.org/spreadsheetml/2006/main">
  <c r="N8" i="5" l="1"/>
  <c r="O8" i="5"/>
  <c r="S8" i="5"/>
  <c r="T8" i="5" s="1"/>
  <c r="N9" i="5"/>
  <c r="O9" i="5"/>
  <c r="S9" i="5"/>
  <c r="T9" i="5" s="1"/>
  <c r="N10" i="5"/>
  <c r="O10" i="5"/>
  <c r="S10" i="5"/>
  <c r="T10" i="5" s="1"/>
  <c r="N11" i="5"/>
  <c r="O11" i="5"/>
  <c r="S11" i="5"/>
  <c r="T11" i="5" s="1"/>
  <c r="N12" i="5"/>
  <c r="O12" i="5"/>
  <c r="S12" i="5"/>
  <c r="T12" i="5" s="1"/>
  <c r="M8" i="4"/>
  <c r="N8" i="4"/>
  <c r="O8" i="4" s="1"/>
  <c r="R8" i="4"/>
  <c r="S8" i="4"/>
  <c r="T8" i="4"/>
  <c r="M9" i="4"/>
  <c r="N9" i="4"/>
  <c r="O9" i="4"/>
  <c r="R9" i="4"/>
  <c r="S9" i="4"/>
  <c r="T9" i="4"/>
  <c r="M10" i="4"/>
  <c r="N10" i="4"/>
  <c r="O10" i="4" s="1"/>
  <c r="R10" i="4"/>
  <c r="S10" i="4"/>
  <c r="T10" i="4"/>
  <c r="M11" i="4"/>
  <c r="N11" i="4"/>
  <c r="O11" i="4"/>
  <c r="R11" i="4"/>
  <c r="S11" i="4"/>
  <c r="T11" i="4"/>
  <c r="M12" i="4"/>
  <c r="N12" i="4"/>
  <c r="O12" i="4" s="1"/>
  <c r="R12" i="4"/>
  <c r="S12" i="4"/>
  <c r="T12" i="4"/>
  <c r="M13" i="4"/>
  <c r="N13" i="4"/>
  <c r="O13" i="4"/>
  <c r="R13" i="4"/>
  <c r="S13" i="4"/>
  <c r="T13" i="4"/>
  <c r="M14" i="4"/>
  <c r="N14" i="4"/>
  <c r="O14" i="4" s="1"/>
  <c r="R14" i="4"/>
  <c r="S14" i="4"/>
  <c r="T14" i="4"/>
  <c r="M15" i="4"/>
  <c r="N15" i="4"/>
  <c r="O15" i="4"/>
  <c r="R15" i="4"/>
  <c r="S15" i="4"/>
  <c r="T15" i="4"/>
  <c r="M16" i="4"/>
  <c r="N16" i="4"/>
  <c r="O16" i="4" s="1"/>
  <c r="R16" i="4"/>
  <c r="S16" i="4"/>
  <c r="T16" i="4"/>
  <c r="M17" i="4"/>
  <c r="N17" i="4"/>
  <c r="O17" i="4"/>
  <c r="R17" i="4"/>
  <c r="S17" i="4"/>
  <c r="T17" i="4"/>
  <c r="M18" i="4"/>
  <c r="N18" i="4"/>
  <c r="O18" i="4" s="1"/>
  <c r="R18" i="4"/>
  <c r="S18" i="4"/>
  <c r="T18" i="4"/>
  <c r="M19" i="4"/>
  <c r="N19" i="4"/>
  <c r="O19" i="4"/>
  <c r="R19" i="4"/>
  <c r="S19" i="4"/>
  <c r="T19" i="4"/>
  <c r="M20" i="4"/>
  <c r="N20" i="4"/>
  <c r="O20" i="4" s="1"/>
  <c r="R20" i="4"/>
  <c r="S20" i="4"/>
  <c r="T20" i="4"/>
  <c r="M21" i="4"/>
  <c r="N21" i="4"/>
  <c r="O21" i="4"/>
  <c r="R21" i="4"/>
  <c r="S21" i="4"/>
  <c r="T21" i="4"/>
  <c r="M22" i="4"/>
  <c r="N22" i="4"/>
  <c r="O22" i="4" s="1"/>
  <c r="R22" i="4"/>
  <c r="S22" i="4"/>
  <c r="T22" i="4"/>
</calcChain>
</file>

<file path=xl/sharedStrings.xml><?xml version="1.0" encoding="utf-8"?>
<sst xmlns="http://schemas.openxmlformats.org/spreadsheetml/2006/main" count="178" uniqueCount="90">
  <si>
    <t>/</t>
  </si>
  <si>
    <t>±25</t>
    <phoneticPr fontId="4"/>
  </si>
  <si>
    <t>±50</t>
    <phoneticPr fontId="4"/>
  </si>
  <si>
    <t>疎水材厚　下流</t>
    <rPh sb="0" eb="2">
      <t>ソスイ</t>
    </rPh>
    <rPh sb="2" eb="3">
      <t>ザイ</t>
    </rPh>
    <rPh sb="3" eb="4">
      <t>アツ</t>
    </rPh>
    <rPh sb="5" eb="7">
      <t>カリュウ</t>
    </rPh>
    <phoneticPr fontId="4"/>
  </si>
  <si>
    <t>疎水材厚　中流</t>
    <rPh sb="0" eb="2">
      <t>ソスイ</t>
    </rPh>
    <rPh sb="2" eb="3">
      <t>ザイ</t>
    </rPh>
    <rPh sb="3" eb="4">
      <t>アツ</t>
    </rPh>
    <rPh sb="5" eb="6">
      <t>ナカ</t>
    </rPh>
    <rPh sb="6" eb="7">
      <t>リュウ</t>
    </rPh>
    <phoneticPr fontId="4"/>
  </si>
  <si>
    <t>1線につき上・中・下流の3カ所（100ｍ未満は上・下流2カ所）
配線数の半数以上</t>
    <rPh sb="1" eb="2">
      <t>セン</t>
    </rPh>
    <rPh sb="5" eb="6">
      <t>ジョウ</t>
    </rPh>
    <rPh sb="7" eb="8">
      <t>チュウ</t>
    </rPh>
    <rPh sb="9" eb="10">
      <t>ゲ</t>
    </rPh>
    <rPh sb="10" eb="11">
      <t>リュウ</t>
    </rPh>
    <rPh sb="14" eb="15">
      <t>ショ</t>
    </rPh>
    <rPh sb="20" eb="22">
      <t>ミマン</t>
    </rPh>
    <rPh sb="23" eb="24">
      <t>ジョウ</t>
    </rPh>
    <rPh sb="25" eb="26">
      <t>シタ</t>
    </rPh>
    <rPh sb="26" eb="27">
      <t>リュウ</t>
    </rPh>
    <rPh sb="29" eb="30">
      <t>ショ</t>
    </rPh>
    <rPh sb="32" eb="34">
      <t>ハイセン</t>
    </rPh>
    <rPh sb="34" eb="35">
      <t>スウ</t>
    </rPh>
    <rPh sb="36" eb="38">
      <t>ハンスウ</t>
    </rPh>
    <rPh sb="38" eb="40">
      <t>イジョウ</t>
    </rPh>
    <phoneticPr fontId="4"/>
  </si>
  <si>
    <t>疎水材厚　上流</t>
    <rPh sb="0" eb="2">
      <t>ソスイ</t>
    </rPh>
    <rPh sb="2" eb="3">
      <t>ザイ</t>
    </rPh>
    <rPh sb="3" eb="4">
      <t>アツ</t>
    </rPh>
    <rPh sb="5" eb="7">
      <t>ジョウリュウ</t>
    </rPh>
    <phoneticPr fontId="4"/>
  </si>
  <si>
    <t>暗渠排水</t>
    <rPh sb="0" eb="2">
      <t>アンキョ</t>
    </rPh>
    <rPh sb="2" eb="4">
      <t>ハイスイ</t>
    </rPh>
    <phoneticPr fontId="4"/>
  </si>
  <si>
    <t>500ｍ以上の規格値-0.2％</t>
    <rPh sb="4" eb="6">
      <t>イジョウ</t>
    </rPh>
    <rPh sb="7" eb="9">
      <t>キカク</t>
    </rPh>
    <rPh sb="9" eb="10">
      <t>チ</t>
    </rPh>
    <phoneticPr fontId="4"/>
  </si>
  <si>
    <t>全線？</t>
    <rPh sb="0" eb="2">
      <t>ゼンセン</t>
    </rPh>
    <phoneticPr fontId="4"/>
  </si>
  <si>
    <t>　±0.1％
±500</t>
    <phoneticPr fontId="4"/>
  </si>
  <si>
    <t>　-0.2％
-1000</t>
    <phoneticPr fontId="4"/>
  </si>
  <si>
    <t>掘削延長</t>
    <rPh sb="0" eb="2">
      <t>クッサク</t>
    </rPh>
    <rPh sb="2" eb="4">
      <t>エンチョウ</t>
    </rPh>
    <phoneticPr fontId="4"/>
  </si>
  <si>
    <t>全線間？</t>
    <rPh sb="0" eb="2">
      <t>ゼンセン</t>
    </rPh>
    <rPh sb="2" eb="3">
      <t>カン</t>
    </rPh>
    <phoneticPr fontId="4"/>
  </si>
  <si>
    <t>±375</t>
    <phoneticPr fontId="4"/>
  </si>
  <si>
    <t>±750</t>
    <phoneticPr fontId="4"/>
  </si>
  <si>
    <t>掘削間隔</t>
    <rPh sb="0" eb="2">
      <t>クッサク</t>
    </rPh>
    <rPh sb="2" eb="4">
      <t>カンカク</t>
    </rPh>
    <phoneticPr fontId="4"/>
  </si>
  <si>
    <t>掘削深　下流</t>
    <rPh sb="0" eb="2">
      <t>クッサク</t>
    </rPh>
    <rPh sb="2" eb="3">
      <t>フカ</t>
    </rPh>
    <rPh sb="4" eb="6">
      <t>カリュウ</t>
    </rPh>
    <phoneticPr fontId="4"/>
  </si>
  <si>
    <t>掘削深　中流</t>
    <rPh sb="0" eb="2">
      <t>クッサク</t>
    </rPh>
    <rPh sb="2" eb="3">
      <t>フカ</t>
    </rPh>
    <rPh sb="4" eb="5">
      <t>チュウ</t>
    </rPh>
    <rPh sb="5" eb="6">
      <t>リュウ</t>
    </rPh>
    <phoneticPr fontId="4"/>
  </si>
  <si>
    <t>掘削深　上流</t>
    <rPh sb="0" eb="2">
      <t>クッサク</t>
    </rPh>
    <rPh sb="2" eb="3">
      <t>フカ</t>
    </rPh>
    <rPh sb="4" eb="6">
      <t>ジョウリュウ</t>
    </rPh>
    <phoneticPr fontId="4"/>
  </si>
  <si>
    <t>1耕区につき1箇所</t>
    <rPh sb="1" eb="2">
      <t>タガヤ</t>
    </rPh>
    <rPh sb="2" eb="3">
      <t>ク</t>
    </rPh>
    <rPh sb="7" eb="9">
      <t>カショ</t>
    </rPh>
    <phoneticPr fontId="4"/>
  </si>
  <si>
    <t>畦畔工　高さ</t>
    <rPh sb="0" eb="1">
      <t>ケイ</t>
    </rPh>
    <rPh sb="1" eb="2">
      <t>ハン</t>
    </rPh>
    <rPh sb="2" eb="3">
      <t>コウ</t>
    </rPh>
    <rPh sb="4" eb="5">
      <t>タカ</t>
    </rPh>
    <phoneticPr fontId="4"/>
  </si>
  <si>
    <t>畦畔工　幅</t>
    <rPh sb="0" eb="1">
      <t>ケイ</t>
    </rPh>
    <rPh sb="1" eb="2">
      <t>ハン</t>
    </rPh>
    <rPh sb="2" eb="3">
      <t>コウ</t>
    </rPh>
    <rPh sb="4" eb="5">
      <t>ハバ</t>
    </rPh>
    <phoneticPr fontId="4"/>
  </si>
  <si>
    <t>整地工</t>
    <rPh sb="0" eb="2">
      <t>セイチ</t>
    </rPh>
    <rPh sb="2" eb="3">
      <t>コウ</t>
    </rPh>
    <phoneticPr fontId="4"/>
  </si>
  <si>
    <t>10a当たり3点</t>
    <rPh sb="3" eb="4">
      <t>ア</t>
    </rPh>
    <rPh sb="7" eb="8">
      <t>テン</t>
    </rPh>
    <phoneticPr fontId="4"/>
  </si>
  <si>
    <t>σ&lt;18</t>
    <phoneticPr fontId="4"/>
  </si>
  <si>
    <t>σ&lt;35</t>
    <phoneticPr fontId="4"/>
  </si>
  <si>
    <t>均平度　基盤</t>
    <rPh sb="0" eb="1">
      <t>キン</t>
    </rPh>
    <rPh sb="1" eb="2">
      <t>ヘイ</t>
    </rPh>
    <rPh sb="2" eb="3">
      <t>ド</t>
    </rPh>
    <rPh sb="4" eb="6">
      <t>キバン</t>
    </rPh>
    <phoneticPr fontId="4"/>
  </si>
  <si>
    <t>均平度　表土</t>
    <rPh sb="0" eb="1">
      <t>キン</t>
    </rPh>
    <rPh sb="1" eb="2">
      <t>ヘイ</t>
    </rPh>
    <rPh sb="2" eb="3">
      <t>ド</t>
    </rPh>
    <rPh sb="4" eb="6">
      <t>ヒョウド</t>
    </rPh>
    <phoneticPr fontId="4"/>
  </si>
  <si>
    <t>10a当たり1点</t>
    <rPh sb="3" eb="4">
      <t>ア</t>
    </rPh>
    <rPh sb="7" eb="8">
      <t>テン</t>
    </rPh>
    <phoneticPr fontId="4"/>
  </si>
  <si>
    <t>表土厚</t>
    <rPh sb="0" eb="2">
      <t>ヒョウド</t>
    </rPh>
    <rPh sb="2" eb="3">
      <t>アツ</t>
    </rPh>
    <phoneticPr fontId="4"/>
  </si>
  <si>
    <t>1耕区毎</t>
    <rPh sb="1" eb="2">
      <t>タガヤ</t>
    </rPh>
    <rPh sb="2" eb="3">
      <t>ク</t>
    </rPh>
    <rPh sb="3" eb="4">
      <t>マイ</t>
    </rPh>
    <phoneticPr fontId="4"/>
  </si>
  <si>
    <t>　-0.17%～+0.22%
-5～+7</t>
    <phoneticPr fontId="4"/>
  </si>
  <si>
    <t>　-0.35%～+0.45%
-11～+15</t>
    <phoneticPr fontId="4"/>
  </si>
  <si>
    <t>施工面積</t>
    <rPh sb="0" eb="2">
      <t>セコウ</t>
    </rPh>
    <rPh sb="2" eb="4">
      <t>メンセキ</t>
    </rPh>
    <phoneticPr fontId="4"/>
  </si>
  <si>
    <t>/</t>
    <phoneticPr fontId="4"/>
  </si>
  <si>
    <t>±0.1％
±50</t>
    <phoneticPr fontId="4"/>
  </si>
  <si>
    <t>　-0.2％
-100</t>
    <phoneticPr fontId="4"/>
  </si>
  <si>
    <t>区画辺長</t>
    <rPh sb="0" eb="2">
      <t>クカク</t>
    </rPh>
    <rPh sb="2" eb="3">
      <t>ヘン</t>
    </rPh>
    <rPh sb="3" eb="4">
      <t>ナガ</t>
    </rPh>
    <phoneticPr fontId="4"/>
  </si>
  <si>
    <t>平均値</t>
    <rPh sb="0" eb="2">
      <t>ヘイキン</t>
    </rPh>
    <rPh sb="2" eb="3">
      <t>チ</t>
    </rPh>
    <phoneticPr fontId="4"/>
  </si>
  <si>
    <t>最小値</t>
    <rPh sb="0" eb="3">
      <t>サイショウチ</t>
    </rPh>
    <phoneticPr fontId="4"/>
  </si>
  <si>
    <t>最大値</t>
    <rPh sb="0" eb="2">
      <t>サイダイ</t>
    </rPh>
    <rPh sb="2" eb="3">
      <t>チ</t>
    </rPh>
    <phoneticPr fontId="4"/>
  </si>
  <si>
    <t>8割
判定</t>
    <rPh sb="1" eb="2">
      <t>ワリ</t>
    </rPh>
    <rPh sb="3" eb="5">
      <t>ハンテイ</t>
    </rPh>
    <phoneticPr fontId="4"/>
  </si>
  <si>
    <t>率</t>
    <rPh sb="0" eb="1">
      <t>リツ</t>
    </rPh>
    <phoneticPr fontId="4"/>
  </si>
  <si>
    <t>/　総数</t>
    <rPh sb="2" eb="4">
      <t>ソウスウ</t>
    </rPh>
    <phoneticPr fontId="4"/>
  </si>
  <si>
    <t>（80％
以内）</t>
    <rPh sb="5" eb="7">
      <t>イナイ</t>
    </rPh>
    <phoneticPr fontId="4"/>
  </si>
  <si>
    <t>（50％
以内）</t>
    <rPh sb="5" eb="7">
      <t>イナイ</t>
    </rPh>
    <phoneticPr fontId="4"/>
  </si>
  <si>
    <t>設計値との差</t>
    <rPh sb="0" eb="2">
      <t>セッケイ</t>
    </rPh>
    <rPh sb="2" eb="3">
      <t>チ</t>
    </rPh>
    <rPh sb="5" eb="6">
      <t>サ</t>
    </rPh>
    <phoneticPr fontId="4"/>
  </si>
  <si>
    <t>測定
回数</t>
    <rPh sb="0" eb="2">
      <t>ソクテイ</t>
    </rPh>
    <rPh sb="3" eb="5">
      <t>カイスウ</t>
    </rPh>
    <phoneticPr fontId="4"/>
  </si>
  <si>
    <t>備　　　　考</t>
    <rPh sb="0" eb="1">
      <t>ビ</t>
    </rPh>
    <rPh sb="5" eb="6">
      <t>コウ</t>
    </rPh>
    <phoneticPr fontId="4"/>
  </si>
  <si>
    <t>規格値の80%以内</t>
    <rPh sb="7" eb="9">
      <t>イナイ</t>
    </rPh>
    <phoneticPr fontId="4"/>
  </si>
  <si>
    <t>規格値の50%以内</t>
    <rPh sb="7" eb="9">
      <t>イナイ</t>
    </rPh>
    <phoneticPr fontId="4"/>
  </si>
  <si>
    <t>出来形測定結果</t>
    <rPh sb="0" eb="2">
      <t>デキ</t>
    </rPh>
    <rPh sb="2" eb="3">
      <t>カタ</t>
    </rPh>
    <rPh sb="3" eb="5">
      <t>ソクテイ</t>
    </rPh>
    <rPh sb="5" eb="7">
      <t>ケッカ</t>
    </rPh>
    <phoneticPr fontId="4"/>
  </si>
  <si>
    <t>測定頻度</t>
    <rPh sb="0" eb="2">
      <t>ソクテイ</t>
    </rPh>
    <rPh sb="2" eb="4">
      <t>ヒンド</t>
    </rPh>
    <phoneticPr fontId="4"/>
  </si>
  <si>
    <t>社内規格値
（規格値の　50　％）</t>
    <rPh sb="0" eb="2">
      <t>シャナイ</t>
    </rPh>
    <rPh sb="2" eb="5">
      <t>キカクチ</t>
    </rPh>
    <phoneticPr fontId="4"/>
  </si>
  <si>
    <t>規格値</t>
    <rPh sb="0" eb="3">
      <t>キカクチ</t>
    </rPh>
    <phoneticPr fontId="4"/>
  </si>
  <si>
    <t>項目</t>
    <rPh sb="0" eb="2">
      <t>コウモク</t>
    </rPh>
    <phoneticPr fontId="4"/>
  </si>
  <si>
    <t>工種</t>
    <rPh sb="0" eb="1">
      <t>コウ</t>
    </rPh>
    <rPh sb="1" eb="2">
      <t>シュ</t>
    </rPh>
    <phoneticPr fontId="4"/>
  </si>
  <si>
    <t>測定者：　　　　　　　　　　　　　　　　　　　　　　　　</t>
    <rPh sb="0" eb="2">
      <t>ソクテイ</t>
    </rPh>
    <rPh sb="2" eb="3">
      <t>シャ</t>
    </rPh>
    <phoneticPr fontId="4"/>
  </si>
  <si>
    <t>（0000）　○○事業　○○地区　○○工区　工事</t>
    <rPh sb="9" eb="11">
      <t>ジギョウ</t>
    </rPh>
    <rPh sb="14" eb="16">
      <t>チク</t>
    </rPh>
    <rPh sb="19" eb="21">
      <t>コウク</t>
    </rPh>
    <rPh sb="22" eb="24">
      <t>コウジ</t>
    </rPh>
    <phoneticPr fontId="4"/>
  </si>
  <si>
    <t>出来形測定結果総括表</t>
    <rPh sb="0" eb="2">
      <t>デキ</t>
    </rPh>
    <rPh sb="2" eb="3">
      <t>カタ</t>
    </rPh>
    <rPh sb="3" eb="5">
      <t>ソクテイ</t>
    </rPh>
    <rPh sb="5" eb="7">
      <t>ケッカ</t>
    </rPh>
    <rPh sb="7" eb="9">
      <t>ソウカツ</t>
    </rPh>
    <rPh sb="9" eb="10">
      <t>ヒョウ</t>
    </rPh>
    <phoneticPr fontId="4"/>
  </si>
  <si>
    <t>/</t>
    <phoneticPr fontId="4"/>
  </si>
  <si>
    <t>1回/日又は必要に応じて</t>
    <rPh sb="1" eb="2">
      <t>カイ</t>
    </rPh>
    <rPh sb="3" eb="4">
      <t>ニチ</t>
    </rPh>
    <rPh sb="4" eb="5">
      <t>マタ</t>
    </rPh>
    <rPh sb="6" eb="8">
      <t>ヒツヨウ</t>
    </rPh>
    <rPh sb="9" eb="10">
      <t>オウ</t>
    </rPh>
    <phoneticPr fontId="4"/>
  </si>
  <si>
    <t>平均値が21KN以上</t>
    <rPh sb="0" eb="3">
      <t>ヘイキンチ</t>
    </rPh>
    <rPh sb="8" eb="10">
      <t>イジョウ</t>
    </rPh>
    <phoneticPr fontId="4"/>
  </si>
  <si>
    <t>呼び強度の85％以上</t>
    <rPh sb="0" eb="1">
      <t>ヨ</t>
    </rPh>
    <rPh sb="2" eb="4">
      <t>キョウド</t>
    </rPh>
    <rPh sb="8" eb="10">
      <t>イジョウ</t>
    </rPh>
    <phoneticPr fontId="4"/>
  </si>
  <si>
    <t>圧縮強度試験</t>
    <rPh sb="0" eb="2">
      <t>アッシュク</t>
    </rPh>
    <rPh sb="2" eb="4">
      <t>キョウド</t>
    </rPh>
    <rPh sb="4" eb="6">
      <t>シケン</t>
    </rPh>
    <phoneticPr fontId="4"/>
  </si>
  <si>
    <t>コンクリート</t>
    <phoneticPr fontId="4"/>
  </si>
  <si>
    <t>1,000ｍ2に1回</t>
    <rPh sb="9" eb="10">
      <t>カイ</t>
    </rPh>
    <phoneticPr fontId="4"/>
  </si>
  <si>
    <t>95%以上105％以下</t>
    <rPh sb="3" eb="5">
      <t>イジョウ</t>
    </rPh>
    <rPh sb="9" eb="11">
      <t>イカ</t>
    </rPh>
    <phoneticPr fontId="4"/>
  </si>
  <si>
    <t>基準密度の94％以上</t>
    <rPh sb="0" eb="2">
      <t>キジュン</t>
    </rPh>
    <rPh sb="2" eb="4">
      <t>ミツド</t>
    </rPh>
    <rPh sb="8" eb="10">
      <t>イジョウ</t>
    </rPh>
    <phoneticPr fontId="4"/>
  </si>
  <si>
    <t>コア密度</t>
    <rPh sb="2" eb="4">
      <t>ミツド</t>
    </rPh>
    <phoneticPr fontId="4"/>
  </si>
  <si>
    <t>舗装</t>
    <rPh sb="0" eb="2">
      <t>ホソウ</t>
    </rPh>
    <phoneticPr fontId="4"/>
  </si>
  <si>
    <t>/</t>
    <phoneticPr fontId="4"/>
  </si>
  <si>
    <t>5,000ｍ3以上は1,000ｍ3に1回</t>
    <rPh sb="7" eb="9">
      <t>イジョウ</t>
    </rPh>
    <rPh sb="19" eb="20">
      <t>カイ</t>
    </rPh>
    <phoneticPr fontId="4"/>
  </si>
  <si>
    <t>92％以上</t>
    <rPh sb="3" eb="5">
      <t>イジョウ</t>
    </rPh>
    <phoneticPr fontId="4"/>
  </si>
  <si>
    <t>路体　　　90％以上</t>
    <rPh sb="0" eb="1">
      <t>ロ</t>
    </rPh>
    <rPh sb="1" eb="2">
      <t>タイ</t>
    </rPh>
    <rPh sb="8" eb="10">
      <t>イジョウ</t>
    </rPh>
    <phoneticPr fontId="4"/>
  </si>
  <si>
    <t>砂置換方による密度試験</t>
    <rPh sb="0" eb="1">
      <t>スナ</t>
    </rPh>
    <rPh sb="1" eb="3">
      <t>チカン</t>
    </rPh>
    <rPh sb="3" eb="4">
      <t>ホウ</t>
    </rPh>
    <rPh sb="7" eb="9">
      <t>ミツド</t>
    </rPh>
    <rPh sb="9" eb="11">
      <t>シケン</t>
    </rPh>
    <phoneticPr fontId="4"/>
  </si>
  <si>
    <t>道路</t>
    <rPh sb="0" eb="2">
      <t>ドウロ</t>
    </rPh>
    <phoneticPr fontId="4"/>
  </si>
  <si>
    <t>/</t>
    <phoneticPr fontId="4"/>
  </si>
  <si>
    <t>200ｍ毎に1回</t>
    <rPh sb="4" eb="5">
      <t>マイ</t>
    </rPh>
    <rPh sb="7" eb="8">
      <t>カイ</t>
    </rPh>
    <phoneticPr fontId="4"/>
  </si>
  <si>
    <t>路床　　　90％以上</t>
    <rPh sb="0" eb="1">
      <t>ロ</t>
    </rPh>
    <rPh sb="1" eb="2">
      <t>ユカ</t>
    </rPh>
    <rPh sb="8" eb="10">
      <t>イジョウ</t>
    </rPh>
    <phoneticPr fontId="4"/>
  </si>
  <si>
    <t>90％以上</t>
    <rPh sb="3" eb="5">
      <t>イジョウ</t>
    </rPh>
    <phoneticPr fontId="4"/>
  </si>
  <si>
    <t>現場密度</t>
    <rPh sb="0" eb="2">
      <t>ゲンバ</t>
    </rPh>
    <rPh sb="2" eb="4">
      <t>ミツド</t>
    </rPh>
    <phoneticPr fontId="4"/>
  </si>
  <si>
    <t>管水路</t>
    <rPh sb="0" eb="1">
      <t>カン</t>
    </rPh>
    <rPh sb="1" eb="3">
      <t>スイロ</t>
    </rPh>
    <phoneticPr fontId="4"/>
  </si>
  <si>
    <t>測定
総数</t>
    <rPh sb="0" eb="2">
      <t>ソクテイ</t>
    </rPh>
    <rPh sb="3" eb="5">
      <t>ソウスウ</t>
    </rPh>
    <phoneticPr fontId="4"/>
  </si>
  <si>
    <t>品質管理結果</t>
    <rPh sb="0" eb="2">
      <t>ヒンシツ</t>
    </rPh>
    <rPh sb="2" eb="4">
      <t>カンリ</t>
    </rPh>
    <rPh sb="4" eb="6">
      <t>ケッカ</t>
    </rPh>
    <phoneticPr fontId="4"/>
  </si>
  <si>
    <t>頻度</t>
    <rPh sb="0" eb="2">
      <t>ヒンド</t>
    </rPh>
    <phoneticPr fontId="4"/>
  </si>
  <si>
    <r>
      <t>社内規格値
（規格値の　</t>
    </r>
    <r>
      <rPr>
        <sz val="11"/>
        <color rgb="FFFF0000"/>
        <rFont val="ＭＳ Ｐゴシック"/>
        <family val="3"/>
        <charset val="128"/>
        <scheme val="minor"/>
      </rPr>
      <t>80</t>
    </r>
    <r>
      <rPr>
        <sz val="11"/>
        <color theme="1"/>
        <rFont val="ＭＳ Ｐゴシック"/>
        <family val="2"/>
        <scheme val="minor"/>
      </rPr>
      <t>　％）</t>
    </r>
    <rPh sb="0" eb="2">
      <t>シャナイ</t>
    </rPh>
    <rPh sb="2" eb="5">
      <t>キカクチ</t>
    </rPh>
    <phoneticPr fontId="4"/>
  </si>
  <si>
    <t>試験項目</t>
    <rPh sb="0" eb="2">
      <t>シケン</t>
    </rPh>
    <rPh sb="2" eb="4">
      <t>コウモク</t>
    </rPh>
    <phoneticPr fontId="4"/>
  </si>
  <si>
    <t>品質管理総括表</t>
    <rPh sb="0" eb="2">
      <t>ヒンシツ</t>
    </rPh>
    <rPh sb="2" eb="4">
      <t>カンリ</t>
    </rPh>
    <rPh sb="4" eb="6">
      <t>ソウカツ</t>
    </rPh>
    <rPh sb="6" eb="7">
      <t>ヒョウ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</si>
</sst>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¥&quot;#,##0;[Red]&quot;¥&quot;\-#,##0"/>
    <numFmt numFmtId="176" formatCode="0.0%"/>
    <numFmt numFmtId="177" formatCode="#,##0;\-#,##0;&quot;-&quot;"/>
    <numFmt numFmtId="178" formatCode="0.0_ "/>
  </numFmts>
  <fonts count="17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5">
    <xf numFmtId="0" fontId="0" fillId="0" borderId="0"/>
    <xf numFmtId="0" fontId="1" fillId="0" borderId="0">
      <alignment vertical="center"/>
    </xf>
    <xf numFmtId="177" fontId="8" fillId="0" borderId="0" applyFill="0" applyBorder="0" applyAlignment="0"/>
    <xf numFmtId="0" fontId="9" fillId="0" borderId="14" applyNumberFormat="0" applyAlignment="0" applyProtection="0">
      <alignment horizontal="left" vertical="center"/>
    </xf>
    <xf numFmtId="0" fontId="9" fillId="0" borderId="3">
      <alignment horizontal="left" vertical="center"/>
    </xf>
    <xf numFmtId="0" fontId="10" fillId="0" borderId="0"/>
    <xf numFmtId="38" fontId="11" fillId="0" borderId="0" applyFont="0" applyFill="0" applyBorder="0" applyAlignment="0" applyProtection="0"/>
    <xf numFmtId="38" fontId="12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/>
    <xf numFmtId="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4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5" fillId="0" borderId="0"/>
    <xf numFmtId="0" fontId="11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</cellStyleXfs>
  <cellXfs count="92">
    <xf numFmtId="0" fontId="0" fillId="0" borderId="0" xfId="0"/>
    <xf numFmtId="0" fontId="1" fillId="0" borderId="0" xfId="1">
      <alignment vertical="center"/>
    </xf>
    <xf numFmtId="0" fontId="1" fillId="0" borderId="0" xfId="1" applyAlignment="1">
      <alignment horizontal="center" vertical="center"/>
    </xf>
    <xf numFmtId="0" fontId="1" fillId="0" borderId="1" xfId="1" applyBorder="1" applyAlignment="1">
      <alignment vertical="center" wrapText="1"/>
    </xf>
    <xf numFmtId="9" fontId="1" fillId="2" borderId="1" xfId="1" applyNumberFormat="1" applyFill="1" applyBorder="1" applyAlignment="1">
      <alignment horizontal="center" vertical="center"/>
    </xf>
    <xf numFmtId="176" fontId="1" fillId="2" borderId="1" xfId="1" applyNumberFormat="1" applyFill="1" applyBorder="1">
      <alignment vertical="center"/>
    </xf>
    <xf numFmtId="0" fontId="1" fillId="2" borderId="2" xfId="1" applyFill="1" applyBorder="1" applyAlignment="1">
      <alignment horizontal="left" vertical="center"/>
    </xf>
    <xf numFmtId="0" fontId="1" fillId="2" borderId="3" xfId="1" applyFill="1" applyBorder="1">
      <alignment vertical="center"/>
    </xf>
    <xf numFmtId="0" fontId="1" fillId="0" borderId="4" xfId="1" applyBorder="1">
      <alignment vertical="center"/>
    </xf>
    <xf numFmtId="0" fontId="1" fillId="0" borderId="1" xfId="1" applyBorder="1">
      <alignment vertical="center"/>
    </xf>
    <xf numFmtId="0" fontId="1" fillId="0" borderId="5" xfId="1" applyBorder="1" applyAlignment="1">
      <alignment horizontal="center" vertical="center" wrapText="1"/>
    </xf>
    <xf numFmtId="0" fontId="1" fillId="0" borderId="1" xfId="1" applyBorder="1" applyAlignment="1">
      <alignment horizontal="right" vertical="center"/>
    </xf>
    <xf numFmtId="0" fontId="1" fillId="0" borderId="1" xfId="1" applyFill="1" applyBorder="1">
      <alignment vertical="center"/>
    </xf>
    <xf numFmtId="0" fontId="1" fillId="0" borderId="5" xfId="1" applyFill="1" applyBorder="1" applyAlignment="1">
      <alignment horizontal="left" vertical="center"/>
    </xf>
    <xf numFmtId="0" fontId="1" fillId="0" borderId="6" xfId="1" applyBorder="1" applyAlignment="1">
      <alignment horizontal="center" vertical="center" wrapText="1"/>
    </xf>
    <xf numFmtId="0" fontId="1" fillId="0" borderId="6" xfId="1" applyFill="1" applyBorder="1" applyAlignment="1">
      <alignment horizontal="left" vertical="center"/>
    </xf>
    <xf numFmtId="0" fontId="1" fillId="0" borderId="7" xfId="1" applyBorder="1" applyAlignment="1">
      <alignment horizontal="center" vertical="center" wrapText="1"/>
    </xf>
    <xf numFmtId="0" fontId="1" fillId="0" borderId="7" xfId="1" applyFill="1" applyBorder="1" applyAlignment="1">
      <alignment horizontal="left" vertical="center"/>
    </xf>
    <xf numFmtId="0" fontId="1" fillId="0" borderId="1" xfId="1" applyBorder="1" applyAlignment="1">
      <alignment horizontal="center" vertical="center"/>
    </xf>
    <xf numFmtId="0" fontId="2" fillId="0" borderId="1" xfId="1" applyFont="1" applyBorder="1" applyAlignment="1">
      <alignment horizontal="right" vertical="center" wrapText="1"/>
    </xf>
    <xf numFmtId="0" fontId="1" fillId="0" borderId="1" xfId="1" applyBorder="1" applyAlignment="1">
      <alignment horizontal="right" vertical="center" wrapText="1"/>
    </xf>
    <xf numFmtId="0" fontId="5" fillId="0" borderId="1" xfId="1" applyFont="1" applyBorder="1" applyAlignment="1">
      <alignment horizontal="right" vertical="center"/>
    </xf>
    <xf numFmtId="0" fontId="1" fillId="0" borderId="5" xfId="1" applyBorder="1" applyAlignment="1">
      <alignment horizontal="left" vertical="center"/>
    </xf>
    <xf numFmtId="0" fontId="2" fillId="0" borderId="1" xfId="1" applyFont="1" applyBorder="1" applyAlignment="1">
      <alignment horizontal="right" vertical="center"/>
    </xf>
    <xf numFmtId="0" fontId="1" fillId="0" borderId="7" xfId="1" applyBorder="1" applyAlignment="1">
      <alignment horizontal="left" vertical="center"/>
    </xf>
    <xf numFmtId="0" fontId="1" fillId="0" borderId="4" xfId="1" applyFill="1" applyBorder="1">
      <alignment vertical="center"/>
    </xf>
    <xf numFmtId="0" fontId="1" fillId="3" borderId="1" xfId="1" applyFill="1" applyBorder="1">
      <alignment vertical="center"/>
    </xf>
    <xf numFmtId="0" fontId="1" fillId="3" borderId="5" xfId="1" applyFill="1" applyBorder="1" applyAlignment="1">
      <alignment horizontal="center" vertical="center"/>
    </xf>
    <xf numFmtId="9" fontId="1" fillId="4" borderId="5" xfId="1" applyNumberFormat="1" applyFill="1" applyBorder="1" applyAlignment="1">
      <alignment horizontal="center" vertical="center" wrapText="1"/>
    </xf>
    <xf numFmtId="0" fontId="1" fillId="4" borderId="1" xfId="1" applyFill="1" applyBorder="1" applyAlignment="1">
      <alignment horizontal="center" vertical="center"/>
    </xf>
    <xf numFmtId="0" fontId="1" fillId="4" borderId="8" xfId="1" applyFill="1" applyBorder="1" applyAlignment="1">
      <alignment horizontal="left" vertical="center"/>
    </xf>
    <xf numFmtId="0" fontId="1" fillId="4" borderId="9" xfId="1" applyFill="1" applyBorder="1" applyAlignment="1">
      <alignment horizontal="left" vertical="center"/>
    </xf>
    <xf numFmtId="0" fontId="1" fillId="4" borderId="4" xfId="1" applyFill="1" applyBorder="1" applyAlignment="1">
      <alignment horizontal="center" vertical="center"/>
    </xf>
    <xf numFmtId="9" fontId="1" fillId="5" borderId="5" xfId="1" applyNumberFormat="1" applyFill="1" applyBorder="1" applyAlignment="1">
      <alignment horizontal="center" vertical="center" wrapText="1"/>
    </xf>
    <xf numFmtId="0" fontId="1" fillId="5" borderId="1" xfId="1" applyFill="1" applyBorder="1" applyAlignment="1">
      <alignment horizontal="center" vertical="center"/>
    </xf>
    <xf numFmtId="0" fontId="1" fillId="5" borderId="8" xfId="1" applyFill="1" applyBorder="1" applyAlignment="1">
      <alignment horizontal="left" vertical="center"/>
    </xf>
    <xf numFmtId="0" fontId="1" fillId="5" borderId="9" xfId="1" applyFill="1" applyBorder="1" applyAlignment="1">
      <alignment horizontal="left" vertical="center"/>
    </xf>
    <xf numFmtId="0" fontId="1" fillId="5" borderId="10" xfId="1" applyFill="1" applyBorder="1" applyAlignment="1">
      <alignment horizontal="center" vertical="center"/>
    </xf>
    <xf numFmtId="0" fontId="1" fillId="3" borderId="7" xfId="1" applyFill="1" applyBorder="1" applyAlignment="1">
      <alignment horizontal="center" vertical="center"/>
    </xf>
    <xf numFmtId="0" fontId="1" fillId="3" borderId="1" xfId="1" applyFill="1" applyBorder="1" applyAlignment="1">
      <alignment horizontal="center" vertical="center"/>
    </xf>
    <xf numFmtId="0" fontId="1" fillId="3" borderId="5" xfId="1" applyFill="1" applyBorder="1" applyAlignment="1">
      <alignment horizontal="center" vertical="center" wrapText="1"/>
    </xf>
    <xf numFmtId="0" fontId="1" fillId="3" borderId="6" xfId="1" applyFill="1" applyBorder="1" applyAlignment="1">
      <alignment horizontal="center" vertical="center"/>
    </xf>
    <xf numFmtId="9" fontId="1" fillId="4" borderId="7" xfId="1" applyNumberFormat="1" applyFill="1" applyBorder="1" applyAlignment="1">
      <alignment horizontal="center" vertical="center" wrapText="1"/>
    </xf>
    <xf numFmtId="9" fontId="1" fillId="4" borderId="1" xfId="1" applyNumberFormat="1" applyFill="1" applyBorder="1" applyAlignment="1">
      <alignment horizontal="center" vertical="center" wrapText="1"/>
    </xf>
    <xf numFmtId="0" fontId="1" fillId="4" borderId="11" xfId="1" applyFill="1" applyBorder="1" applyAlignment="1">
      <alignment horizontal="left" vertical="center"/>
    </xf>
    <xf numFmtId="0" fontId="1" fillId="4" borderId="12" xfId="1" applyFill="1" applyBorder="1" applyAlignment="1">
      <alignment horizontal="left" vertical="center"/>
    </xf>
    <xf numFmtId="0" fontId="1" fillId="4" borderId="4" xfId="1" applyFill="1" applyBorder="1" applyAlignment="1">
      <alignment horizontal="center" vertical="center" wrapText="1"/>
    </xf>
    <xf numFmtId="9" fontId="1" fillId="5" borderId="7" xfId="1" applyNumberFormat="1" applyFill="1" applyBorder="1" applyAlignment="1">
      <alignment horizontal="center" vertical="center" wrapText="1"/>
    </xf>
    <xf numFmtId="9" fontId="1" fillId="5" borderId="1" xfId="1" applyNumberFormat="1" applyFill="1" applyBorder="1" applyAlignment="1">
      <alignment horizontal="center" vertical="center" wrapText="1"/>
    </xf>
    <xf numFmtId="0" fontId="1" fillId="5" borderId="11" xfId="1" applyFill="1" applyBorder="1" applyAlignment="1">
      <alignment horizontal="left" vertical="center"/>
    </xf>
    <xf numFmtId="0" fontId="1" fillId="5" borderId="12" xfId="1" applyFill="1" applyBorder="1" applyAlignment="1">
      <alignment horizontal="left" vertical="center"/>
    </xf>
    <xf numFmtId="0" fontId="1" fillId="5" borderId="13" xfId="1" applyFill="1" applyBorder="1" applyAlignment="1">
      <alignment horizontal="center" vertical="center" wrapText="1"/>
    </xf>
    <xf numFmtId="0" fontId="1" fillId="3" borderId="2" xfId="1" applyFill="1" applyBorder="1" applyAlignment="1">
      <alignment horizontal="center" vertical="center"/>
    </xf>
    <xf numFmtId="0" fontId="1" fillId="3" borderId="3" xfId="1" applyFill="1" applyBorder="1" applyAlignment="1">
      <alignment horizontal="center" vertical="center"/>
    </xf>
    <xf numFmtId="0" fontId="1" fillId="3" borderId="4" xfId="1" applyFill="1" applyBorder="1" applyAlignment="1">
      <alignment horizontal="center" vertical="center"/>
    </xf>
    <xf numFmtId="0" fontId="1" fillId="3" borderId="1" xfId="1" applyFill="1" applyBorder="1" applyAlignment="1">
      <alignment horizontal="center" vertical="center" wrapText="1"/>
    </xf>
    <xf numFmtId="0" fontId="1" fillId="3" borderId="6" xfId="1" applyFill="1" applyBorder="1" applyAlignment="1">
      <alignment horizontal="center" vertical="center" wrapText="1"/>
    </xf>
    <xf numFmtId="0" fontId="1" fillId="3" borderId="7" xfId="1" applyFill="1" applyBorder="1" applyAlignment="1">
      <alignment horizontal="center" vertical="center"/>
    </xf>
    <xf numFmtId="0" fontId="1" fillId="5" borderId="2" xfId="1" applyFill="1" applyBorder="1" applyAlignment="1">
      <alignment horizontal="center" vertical="center"/>
    </xf>
    <xf numFmtId="0" fontId="1" fillId="5" borderId="3" xfId="1" applyFill="1" applyBorder="1" applyAlignment="1">
      <alignment horizontal="center" vertical="center"/>
    </xf>
    <xf numFmtId="0" fontId="1" fillId="5" borderId="4" xfId="1" applyFill="1" applyBorder="1" applyAlignment="1">
      <alignment horizontal="center" vertical="center"/>
    </xf>
    <xf numFmtId="0" fontId="1" fillId="3" borderId="2" xfId="1" applyFill="1" applyBorder="1" applyAlignment="1">
      <alignment horizontal="center" vertical="center" wrapText="1"/>
    </xf>
    <xf numFmtId="0" fontId="1" fillId="3" borderId="3" xfId="1" applyFill="1" applyBorder="1" applyAlignment="1">
      <alignment horizontal="center" vertical="center" wrapText="1"/>
    </xf>
    <xf numFmtId="0" fontId="1" fillId="3" borderId="4" xfId="1" applyFill="1" applyBorder="1" applyAlignment="1">
      <alignment horizontal="center" vertical="center" wrapText="1"/>
    </xf>
    <xf numFmtId="0" fontId="1" fillId="3" borderId="7" xfId="1" applyFill="1" applyBorder="1" applyAlignment="1">
      <alignment horizontal="center" vertical="center" wrapText="1"/>
    </xf>
    <xf numFmtId="0" fontId="1" fillId="0" borderId="9" xfId="1" applyBorder="1" applyAlignment="1">
      <alignment horizontal="right"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left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178" fontId="1" fillId="0" borderId="1" xfId="1" applyNumberFormat="1" applyBorder="1">
      <alignment vertical="center"/>
    </xf>
    <xf numFmtId="0" fontId="1" fillId="0" borderId="1" xfId="1" applyFill="1" applyBorder="1" applyAlignment="1">
      <alignment vertical="center"/>
    </xf>
    <xf numFmtId="0" fontId="1" fillId="0" borderId="1" xfId="1" applyBorder="1" applyAlignment="1">
      <alignment vertical="center"/>
    </xf>
    <xf numFmtId="0" fontId="1" fillId="0" borderId="1" xfId="1" applyFill="1" applyBorder="1" applyAlignment="1">
      <alignment vertical="center" wrapText="1"/>
    </xf>
    <xf numFmtId="178" fontId="1" fillId="0" borderId="1" xfId="1" applyNumberFormat="1" applyFill="1" applyBorder="1">
      <alignment vertical="center"/>
    </xf>
    <xf numFmtId="0" fontId="1" fillId="0" borderId="1" xfId="1" applyBorder="1" applyAlignment="1">
      <alignment horizontal="center" vertical="center" wrapText="1"/>
    </xf>
    <xf numFmtId="0" fontId="1" fillId="2" borderId="3" xfId="1" applyFill="1" applyBorder="1" applyAlignment="1">
      <alignment horizontal="left" vertical="center"/>
    </xf>
    <xf numFmtId="9" fontId="2" fillId="0" borderId="1" xfId="1" applyNumberFormat="1" applyFont="1" applyBorder="1" applyAlignment="1">
      <alignment horizontal="right" vertical="center" wrapText="1"/>
    </xf>
    <xf numFmtId="9" fontId="1" fillId="6" borderId="5" xfId="1" applyNumberFormat="1" applyFill="1" applyBorder="1" applyAlignment="1">
      <alignment horizontal="center" vertical="center" wrapText="1"/>
    </xf>
    <xf numFmtId="0" fontId="1" fillId="6" borderId="1" xfId="1" applyFill="1" applyBorder="1" applyAlignment="1">
      <alignment horizontal="center" vertical="center"/>
    </xf>
    <xf numFmtId="0" fontId="1" fillId="6" borderId="8" xfId="1" applyFill="1" applyBorder="1" applyAlignment="1">
      <alignment horizontal="left" vertical="center"/>
    </xf>
    <xf numFmtId="0" fontId="1" fillId="6" borderId="9" xfId="1" applyFill="1" applyBorder="1" applyAlignment="1">
      <alignment horizontal="left" vertical="center"/>
    </xf>
    <xf numFmtId="0" fontId="1" fillId="6" borderId="10" xfId="1" applyFill="1" applyBorder="1" applyAlignment="1">
      <alignment horizontal="center" vertical="center"/>
    </xf>
    <xf numFmtId="9" fontId="1" fillId="6" borderId="7" xfId="1" applyNumberFormat="1" applyFill="1" applyBorder="1" applyAlignment="1">
      <alignment horizontal="center" vertical="center" wrapText="1"/>
    </xf>
    <xf numFmtId="9" fontId="1" fillId="6" borderId="1" xfId="1" applyNumberFormat="1" applyFill="1" applyBorder="1" applyAlignment="1">
      <alignment horizontal="center" vertical="center" wrapText="1"/>
    </xf>
    <xf numFmtId="0" fontId="1" fillId="6" borderId="11" xfId="1" applyFill="1" applyBorder="1" applyAlignment="1">
      <alignment horizontal="left" vertical="center"/>
    </xf>
    <xf numFmtId="0" fontId="1" fillId="6" borderId="12" xfId="1" applyFill="1" applyBorder="1" applyAlignment="1">
      <alignment horizontal="left" vertical="center"/>
    </xf>
    <xf numFmtId="0" fontId="1" fillId="6" borderId="13" xfId="1" applyFill="1" applyBorder="1" applyAlignment="1">
      <alignment horizontal="center" vertical="center" wrapText="1"/>
    </xf>
    <xf numFmtId="0" fontId="1" fillId="6" borderId="2" xfId="1" applyFill="1" applyBorder="1" applyAlignment="1">
      <alignment horizontal="center" vertical="center"/>
    </xf>
    <xf numFmtId="0" fontId="1" fillId="6" borderId="3" xfId="1" applyFill="1" applyBorder="1" applyAlignment="1">
      <alignment horizontal="center" vertical="center"/>
    </xf>
    <xf numFmtId="0" fontId="1" fillId="6" borderId="4" xfId="1" applyFill="1" applyBorder="1" applyAlignment="1">
      <alignment horizontal="center" vertical="center"/>
    </xf>
  </cellXfs>
  <cellStyles count="35">
    <cellStyle name="Calc Currency (0)" xfId="2"/>
    <cellStyle name="Header1" xfId="3"/>
    <cellStyle name="Header2" xfId="4"/>
    <cellStyle name="Normal_#18-Internet" xfId="5"/>
    <cellStyle name="桁区切り 2" xfId="6"/>
    <cellStyle name="桁区切り 3" xfId="7"/>
    <cellStyle name="桁区切り 4" xfId="8"/>
    <cellStyle name="通貨 2" xfId="9"/>
    <cellStyle name="標準" xfId="0" builtinId="0"/>
    <cellStyle name="標準 10" xfId="10"/>
    <cellStyle name="標準 11" xfId="11"/>
    <cellStyle name="標準 12" xfId="12"/>
    <cellStyle name="標準 13" xfId="13"/>
    <cellStyle name="標準 14" xfId="14"/>
    <cellStyle name="標準 15" xfId="15"/>
    <cellStyle name="標準 16" xfId="16"/>
    <cellStyle name="標準 17" xfId="17"/>
    <cellStyle name="標準 18" xfId="18"/>
    <cellStyle name="標準 19" xfId="19"/>
    <cellStyle name="標準 2" xfId="20"/>
    <cellStyle name="標準 2 2" xfId="21"/>
    <cellStyle name="標準 2 3" xfId="22"/>
    <cellStyle name="標準 20" xfId="23"/>
    <cellStyle name="標準 21" xfId="24"/>
    <cellStyle name="標準 22" xfId="25"/>
    <cellStyle name="標準 23" xfId="1"/>
    <cellStyle name="標準 24" xfId="26"/>
    <cellStyle name="標準 3" xfId="27"/>
    <cellStyle name="標準 4" xfId="28"/>
    <cellStyle name="標準 5" xfId="29"/>
    <cellStyle name="標準 6" xfId="30"/>
    <cellStyle name="標準 7" xfId="31"/>
    <cellStyle name="標準 8" xfId="32"/>
    <cellStyle name="標準 9" xfId="33"/>
    <cellStyle name="未定義" xfId="3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24460;&#24535;&#12501;&#12457;&#12523;&#12480;\030_&#20107;&#26989;&#25512;&#36914;&#29677;\060_&#35373;&#35336;&#20027;&#26619;\&#9679;H26&#32113;&#19968;&#20107;&#38917;\Book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ibi124/Desktop/&#27096;&#24335;&#38598;/&#9314;&#24037;&#20107;&#23436;&#25104;&#36890;&#30693;&#26360;/&#9316;&#20877;&#36039;&#28304;&#21270;&#31561;&#22577;&#21578;&#26360;&#16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ibi124/Desktop/&#27096;&#24335;&#38598;/yousikisyuu_kouji_sekou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2304;&#12481;&#12455;&#12483;&#12463;&#29992;&#12305;H27&#36786;&#22320;&#25972;&#20633;(&#32076;&#21942;&#20307;&#32946;&#25104;&#22411;)_&#24859;&#30693;&#12304;&#20462;&#27491;&#28168;&#12305;NS_ZK_v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20013;&#28580;\00)&#22519;&#34892;&#29366;&#27841;\H19\&#21332;&#26628;\&#36914;&#36948;&#26360;\&#24037;&#20107;\1&#24037;&#21306;\&#30330;&#29983;&#26448;&#35519;&#26360;&#65288;&#21271;&#22810;&#24230;&#24535;&#25562;&#27700;&#27231;&#22580;&#65289;H19,7,10\&#20889;&#30495;&#36028;&#201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Sheet1"/>
      <sheetName val="Sheet2"/>
      <sheetName val="Sheet3"/>
      <sheetName val="Book1"/>
    </sheetNames>
    <definedNames>
      <definedName name="a" refersTo="#REF!"/>
      <definedName name="理由６．５" refersTo="#REF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再資源化等報告書"/>
      <sheetName val="⑤再資源化等報告書 "/>
    </sheetNames>
    <definedNames>
      <definedName name="BOX表示" refersTo="#REF!"/>
    </definedNames>
    <sheetDataSet>
      <sheetData sheetId="0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一覧 (H28)"/>
      <sheetName val="14"/>
      <sheetName val="18"/>
      <sheetName val="19"/>
    </sheetNames>
    <sheetDataSet>
      <sheetData sheetId="0"/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成要領 (2)"/>
      <sheetName val="Sheet2"/>
      <sheetName val="財産台帳"/>
      <sheetName val="帳票"/>
      <sheetName val="NS情報"/>
      <sheetName val="作成要領"/>
      <sheetName val="改正期間表"/>
      <sheetName val="総括表"/>
      <sheetName val="設定"/>
      <sheetName val="NSリスト"/>
      <sheetName val="GIS"/>
      <sheetName val="財産台帳定義書"/>
      <sheetName val="NS情報施設定義書"/>
      <sheetName val="修正履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D3" t="str">
            <v>鉄筋コンクリート</v>
          </cell>
          <cell r="E3">
            <v>40</v>
          </cell>
        </row>
        <row r="4">
          <cell r="D4" t="str">
            <v>コンクリートブロック</v>
          </cell>
          <cell r="E4">
            <v>40</v>
          </cell>
        </row>
        <row r="5">
          <cell r="D5" t="str">
            <v>コンクリート二次製品</v>
          </cell>
          <cell r="E5">
            <v>30</v>
          </cell>
        </row>
        <row r="6">
          <cell r="D6" t="str">
            <v>管路</v>
          </cell>
          <cell r="E6">
            <v>30</v>
          </cell>
        </row>
        <row r="7">
          <cell r="D7" t="str">
            <v>矢板</v>
          </cell>
          <cell r="E7">
            <v>20</v>
          </cell>
        </row>
        <row r="8">
          <cell r="D8" t="str">
            <v>練石積</v>
          </cell>
          <cell r="E8">
            <v>30</v>
          </cell>
        </row>
        <row r="9">
          <cell r="D9" t="str">
            <v>空石積</v>
          </cell>
          <cell r="E9">
            <v>20</v>
          </cell>
        </row>
        <row r="10">
          <cell r="D10" t="str">
            <v>土水路</v>
          </cell>
          <cell r="E10">
            <v>15</v>
          </cell>
        </row>
        <row r="11">
          <cell r="D11" t="str">
            <v>畑かん(ため池施設含む）</v>
          </cell>
          <cell r="E11">
            <v>55</v>
          </cell>
        </row>
        <row r="12">
          <cell r="D12" t="str">
            <v>畑かん(機械施設含む）</v>
          </cell>
          <cell r="E12">
            <v>25</v>
          </cell>
        </row>
        <row r="13">
          <cell r="D13" t="str">
            <v>畑かん(施設含まず又は明確でない)</v>
          </cell>
          <cell r="E13">
            <v>25</v>
          </cell>
        </row>
        <row r="14">
          <cell r="D14" t="str">
            <v>営農(飲雑)用水</v>
          </cell>
          <cell r="E14">
            <v>30</v>
          </cell>
        </row>
        <row r="15">
          <cell r="D15" t="str">
            <v>貯水池(ダム、ため池)</v>
          </cell>
          <cell r="E15">
            <v>80</v>
          </cell>
        </row>
        <row r="16">
          <cell r="D16" t="str">
            <v>頭首工(コンクリート)</v>
          </cell>
          <cell r="E16">
            <v>50</v>
          </cell>
        </row>
        <row r="17">
          <cell r="D17" t="str">
            <v>頭首工(石積)</v>
          </cell>
          <cell r="E17">
            <v>40</v>
          </cell>
        </row>
        <row r="18">
          <cell r="D18" t="str">
            <v>水門（樋体暗渠を含む）《鋼》</v>
          </cell>
          <cell r="E18">
            <v>30</v>
          </cell>
        </row>
        <row r="19">
          <cell r="D19" t="str">
            <v>随道(巻立)</v>
          </cell>
          <cell r="E19">
            <v>50</v>
          </cell>
        </row>
        <row r="20">
          <cell r="D20" t="str">
            <v>随道(素掘)</v>
          </cell>
          <cell r="E20">
            <v>40</v>
          </cell>
        </row>
        <row r="21">
          <cell r="D21" t="str">
            <v>水路橋（ＲＣ、鉄骨）</v>
          </cell>
          <cell r="E21">
            <v>50</v>
          </cell>
        </row>
        <row r="22">
          <cell r="D22" t="str">
            <v>暗渠(鉄筋コンクリート)</v>
          </cell>
          <cell r="E22">
            <v>50</v>
          </cell>
        </row>
        <row r="23">
          <cell r="D23" t="str">
            <v>サイフォン</v>
          </cell>
          <cell r="E23">
            <v>50</v>
          </cell>
        </row>
        <row r="24">
          <cell r="D24" t="str">
            <v>建物(鉄筋コンクリート)</v>
          </cell>
          <cell r="E24">
            <v>45</v>
          </cell>
        </row>
        <row r="25">
          <cell r="D25" t="str">
            <v>建物(鉄骨)</v>
          </cell>
          <cell r="E25">
            <v>35</v>
          </cell>
        </row>
        <row r="26">
          <cell r="D26" t="str">
            <v>建物(木造)</v>
          </cell>
          <cell r="E26">
            <v>20</v>
          </cell>
        </row>
        <row r="27">
          <cell r="D27" t="str">
            <v>用排水機(ポンプ、原動機一括)</v>
          </cell>
          <cell r="E27">
            <v>20</v>
          </cell>
        </row>
        <row r="28">
          <cell r="D28" t="str">
            <v>水管理施設(制御、通信施設を一括)</v>
          </cell>
          <cell r="E28">
            <v>10</v>
          </cell>
        </row>
        <row r="29">
          <cell r="D29" t="str">
            <v>橋梁(鉄筋コンクリート)</v>
          </cell>
          <cell r="E29">
            <v>60</v>
          </cell>
        </row>
        <row r="30">
          <cell r="D30" t="str">
            <v>橋梁(鉄骨)</v>
          </cell>
          <cell r="E30">
            <v>45</v>
          </cell>
        </row>
        <row r="31">
          <cell r="D31" t="str">
            <v>コンクリート敷</v>
          </cell>
          <cell r="E31">
            <v>15</v>
          </cell>
        </row>
        <row r="32">
          <cell r="D32" t="str">
            <v>アスファルト敷</v>
          </cell>
          <cell r="E32">
            <v>10</v>
          </cell>
        </row>
        <row r="33">
          <cell r="D33" t="str">
            <v>砂利敷</v>
          </cell>
          <cell r="E33">
            <v>15</v>
          </cell>
        </row>
        <row r="34">
          <cell r="D34" t="str">
            <v>路盤・路床</v>
          </cell>
          <cell r="E34">
            <v>40</v>
          </cell>
        </row>
        <row r="35">
          <cell r="D35" t="str">
            <v>その他１０年</v>
          </cell>
          <cell r="E35">
            <v>10</v>
          </cell>
        </row>
        <row r="36">
          <cell r="D36" t="str">
            <v>その他１５年</v>
          </cell>
          <cell r="E36">
            <v>15</v>
          </cell>
        </row>
        <row r="37">
          <cell r="D37" t="str">
            <v>その他２０年</v>
          </cell>
          <cell r="E37">
            <v>20</v>
          </cell>
        </row>
        <row r="38">
          <cell r="D38" t="str">
            <v>その他２５年</v>
          </cell>
          <cell r="E38">
            <v>25</v>
          </cell>
        </row>
        <row r="39">
          <cell r="D39" t="str">
            <v>その他３０年</v>
          </cell>
          <cell r="E39">
            <v>30</v>
          </cell>
        </row>
        <row r="40">
          <cell r="D40" t="str">
            <v>その他３５年</v>
          </cell>
          <cell r="E40">
            <v>35</v>
          </cell>
        </row>
        <row r="41">
          <cell r="D41" t="str">
            <v>その他４０年</v>
          </cell>
          <cell r="E41">
            <v>40</v>
          </cell>
        </row>
        <row r="42">
          <cell r="D42" t="str">
            <v>その他４５年</v>
          </cell>
          <cell r="E42">
            <v>45</v>
          </cell>
        </row>
        <row r="43">
          <cell r="D43" t="str">
            <v>その他５０年</v>
          </cell>
          <cell r="E43">
            <v>50</v>
          </cell>
        </row>
        <row r="44">
          <cell r="D44" t="str">
            <v>その他５５年</v>
          </cell>
          <cell r="E44">
            <v>55</v>
          </cell>
        </row>
      </sheetData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縦型表紙 (0)"/>
      <sheetName val="使い方"/>
      <sheetName val="縦3枚形式 (5)"/>
      <sheetName val="縦型表紙 (1)"/>
      <sheetName val="縦3枚形式 (1)"/>
      <sheetName val="縦型表紙 (2)"/>
      <sheetName val="縦3枚形式 (2)"/>
      <sheetName val="縦3枚形式 (3)"/>
      <sheetName val="縦3枚形式 (4)"/>
      <sheetName val="縦3枚両面形式 (0)"/>
      <sheetName val="横2枚形式 (0)"/>
      <sheetName val="縦3枚形式 (0)"/>
    </sheetNames>
    <sheetDataSet>
      <sheetData sheetId="0" refreshError="1"/>
      <sheetData sheetId="1">
        <row r="1">
          <cell r="M1" t="str">
            <v>表紙タイトルリスト</v>
          </cell>
        </row>
        <row r="2">
          <cell r="M2" t="str">
            <v>工事写真帳</v>
          </cell>
        </row>
        <row r="3">
          <cell r="M3" t="str">
            <v>現況写真帳</v>
          </cell>
        </row>
        <row r="4">
          <cell r="M4" t="str">
            <v>段階確認写真帳</v>
          </cell>
        </row>
        <row r="5">
          <cell r="M5" t="str">
            <v>社内検査写真帳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30"/>
  <sheetViews>
    <sheetView tabSelected="1" view="pageBreakPreview" zoomScale="75" zoomScaleNormal="100" zoomScaleSheetLayoutView="75" workbookViewId="0">
      <selection activeCell="B3" sqref="B3:F3"/>
    </sheetView>
  </sheetViews>
  <sheetFormatPr defaultRowHeight="13.5"/>
  <cols>
    <col min="1" max="1" width="2.75" style="1" customWidth="1"/>
    <col min="2" max="2" width="15.375" style="1" customWidth="1"/>
    <col min="3" max="3" width="20.125" style="1" customWidth="1"/>
    <col min="4" max="4" width="18.375" style="1" customWidth="1"/>
    <col min="5" max="5" width="18.75" style="1" customWidth="1"/>
    <col min="6" max="6" width="17.125" style="1" customWidth="1"/>
    <col min="7" max="7" width="7.375" style="1" customWidth="1"/>
    <col min="8" max="8" width="7.625" style="1" customWidth="1"/>
    <col min="9" max="9" width="7.5" style="1" customWidth="1"/>
    <col min="10" max="10" width="7.75" style="1" customWidth="1"/>
    <col min="11" max="11" width="6.375" style="1" customWidth="1"/>
    <col min="12" max="12" width="2.125" style="1" customWidth="1"/>
    <col min="13" max="13" width="4.875" style="1" customWidth="1"/>
    <col min="14" max="14" width="6.75" style="1" customWidth="1"/>
    <col min="15" max="15" width="5.875" style="2" customWidth="1"/>
    <col min="16" max="16" width="6.5" style="1" customWidth="1"/>
    <col min="17" max="17" width="2.25" style="1" customWidth="1"/>
    <col min="18" max="18" width="5.125" style="1" customWidth="1"/>
    <col min="19" max="19" width="7.25" style="1" customWidth="1"/>
    <col min="20" max="20" width="5.875" style="2" customWidth="1"/>
    <col min="21" max="21" width="15.375" style="1" customWidth="1"/>
    <col min="22" max="16384" width="9" style="1"/>
  </cols>
  <sheetData>
    <row r="2" spans="2:21" ht="40.5" customHeight="1">
      <c r="B2" s="70" t="s">
        <v>60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8"/>
    </row>
    <row r="3" spans="2:21" ht="17.25">
      <c r="B3" s="67" t="s">
        <v>59</v>
      </c>
      <c r="C3" s="67"/>
      <c r="D3" s="67"/>
      <c r="E3" s="67"/>
      <c r="F3" s="67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</row>
    <row r="4" spans="2:21" ht="20.25" customHeight="1">
      <c r="G4" s="65" t="s">
        <v>58</v>
      </c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</row>
    <row r="5" spans="2:21" ht="13.5" customHeight="1">
      <c r="B5" s="57" t="s">
        <v>57</v>
      </c>
      <c r="C5" s="57" t="s">
        <v>56</v>
      </c>
      <c r="D5" s="57" t="s">
        <v>55</v>
      </c>
      <c r="E5" s="64" t="s">
        <v>54</v>
      </c>
      <c r="F5" s="64" t="s">
        <v>53</v>
      </c>
      <c r="G5" s="63" t="s">
        <v>52</v>
      </c>
      <c r="H5" s="62"/>
      <c r="I5" s="62"/>
      <c r="J5" s="61"/>
      <c r="K5" s="60" t="s">
        <v>51</v>
      </c>
      <c r="L5" s="59"/>
      <c r="M5" s="59"/>
      <c r="N5" s="59"/>
      <c r="O5" s="58"/>
      <c r="P5" s="29" t="s">
        <v>50</v>
      </c>
      <c r="Q5" s="29"/>
      <c r="R5" s="29"/>
      <c r="S5" s="29"/>
      <c r="T5" s="29"/>
      <c r="U5" s="57" t="s">
        <v>49</v>
      </c>
    </row>
    <row r="6" spans="2:21" ht="13.5" customHeight="1">
      <c r="B6" s="41"/>
      <c r="C6" s="41"/>
      <c r="D6" s="41"/>
      <c r="E6" s="41"/>
      <c r="F6" s="56"/>
      <c r="G6" s="55" t="s">
        <v>48</v>
      </c>
      <c r="H6" s="54" t="s">
        <v>47</v>
      </c>
      <c r="I6" s="53"/>
      <c r="J6" s="52"/>
      <c r="K6" s="51" t="s">
        <v>46</v>
      </c>
      <c r="L6" s="50" t="s">
        <v>44</v>
      </c>
      <c r="M6" s="49"/>
      <c r="N6" s="48" t="s">
        <v>43</v>
      </c>
      <c r="O6" s="47" t="s">
        <v>42</v>
      </c>
      <c r="P6" s="46" t="s">
        <v>45</v>
      </c>
      <c r="Q6" s="45" t="s">
        <v>44</v>
      </c>
      <c r="R6" s="44"/>
      <c r="S6" s="43" t="s">
        <v>43</v>
      </c>
      <c r="T6" s="42" t="s">
        <v>42</v>
      </c>
      <c r="U6" s="41"/>
    </row>
    <row r="7" spans="2:21">
      <c r="B7" s="27"/>
      <c r="C7" s="27"/>
      <c r="D7" s="27"/>
      <c r="E7" s="27"/>
      <c r="F7" s="40"/>
      <c r="G7" s="39"/>
      <c r="H7" s="38" t="s">
        <v>41</v>
      </c>
      <c r="I7" s="38" t="s">
        <v>40</v>
      </c>
      <c r="J7" s="38" t="s">
        <v>39</v>
      </c>
      <c r="K7" s="37"/>
      <c r="L7" s="36"/>
      <c r="M7" s="35"/>
      <c r="N7" s="34"/>
      <c r="O7" s="33"/>
      <c r="P7" s="32"/>
      <c r="Q7" s="31"/>
      <c r="R7" s="30"/>
      <c r="S7" s="29"/>
      <c r="T7" s="28"/>
      <c r="U7" s="27"/>
    </row>
    <row r="8" spans="2:21" ht="30" customHeight="1">
      <c r="B8" s="9" t="s">
        <v>23</v>
      </c>
      <c r="C8" s="9" t="s">
        <v>38</v>
      </c>
      <c r="D8" s="20" t="s">
        <v>37</v>
      </c>
      <c r="E8" s="19" t="s">
        <v>36</v>
      </c>
      <c r="F8" s="18" t="s">
        <v>31</v>
      </c>
      <c r="G8" s="9">
        <v>44</v>
      </c>
      <c r="H8" s="9">
        <v>60</v>
      </c>
      <c r="I8" s="9">
        <v>-5</v>
      </c>
      <c r="J8" s="9">
        <v>11</v>
      </c>
      <c r="K8" s="8">
        <v>38</v>
      </c>
      <c r="L8" s="7" t="s">
        <v>35</v>
      </c>
      <c r="M8" s="6">
        <f>G8</f>
        <v>44</v>
      </c>
      <c r="N8" s="5">
        <f>K8/G8</f>
        <v>0.86363636363636365</v>
      </c>
      <c r="O8" s="4" t="str">
        <f>IF(N8&gt;=80%,"○","×")</f>
        <v>○</v>
      </c>
      <c r="P8" s="8">
        <v>40</v>
      </c>
      <c r="Q8" s="7" t="s">
        <v>35</v>
      </c>
      <c r="R8" s="6">
        <f>G8</f>
        <v>44</v>
      </c>
      <c r="S8" s="5">
        <f>P8/G8</f>
        <v>0.90909090909090906</v>
      </c>
      <c r="T8" s="4" t="str">
        <f>IF(S8&gt;=80%,"○","×")</f>
        <v>○</v>
      </c>
      <c r="U8" s="3"/>
    </row>
    <row r="9" spans="2:21" ht="30" customHeight="1">
      <c r="B9" s="9" t="s">
        <v>23</v>
      </c>
      <c r="C9" s="9" t="s">
        <v>34</v>
      </c>
      <c r="D9" s="20" t="s">
        <v>33</v>
      </c>
      <c r="E9" s="20" t="s">
        <v>32</v>
      </c>
      <c r="F9" s="18" t="s">
        <v>31</v>
      </c>
      <c r="G9" s="9">
        <v>10</v>
      </c>
      <c r="H9" s="9">
        <v>0.06</v>
      </c>
      <c r="I9" s="9">
        <v>0.01</v>
      </c>
      <c r="J9" s="9">
        <v>0.03</v>
      </c>
      <c r="K9" s="8">
        <v>10</v>
      </c>
      <c r="L9" s="7" t="s">
        <v>0</v>
      </c>
      <c r="M9" s="6">
        <f>G9</f>
        <v>10</v>
      </c>
      <c r="N9" s="5">
        <f>K9/G9</f>
        <v>1</v>
      </c>
      <c r="O9" s="4" t="str">
        <f>IF(N9&gt;=80%,"○","×")</f>
        <v>○</v>
      </c>
      <c r="P9" s="8">
        <v>10</v>
      </c>
      <c r="Q9" s="7" t="s">
        <v>0</v>
      </c>
      <c r="R9" s="6">
        <f>G9</f>
        <v>10</v>
      </c>
      <c r="S9" s="5">
        <f>P9/G9</f>
        <v>1</v>
      </c>
      <c r="T9" s="4" t="str">
        <f>IF(S9&gt;=80%,"○","×")</f>
        <v>○</v>
      </c>
      <c r="U9" s="3"/>
    </row>
    <row r="10" spans="2:21" ht="30" customHeight="1">
      <c r="B10" s="9" t="s">
        <v>23</v>
      </c>
      <c r="C10" s="9" t="s">
        <v>30</v>
      </c>
      <c r="D10" s="11">
        <v>-50</v>
      </c>
      <c r="E10" s="23" t="s">
        <v>1</v>
      </c>
      <c r="F10" s="18" t="s">
        <v>29</v>
      </c>
      <c r="G10" s="9">
        <v>10</v>
      </c>
      <c r="H10" s="9">
        <v>26</v>
      </c>
      <c r="I10" s="9">
        <v>0</v>
      </c>
      <c r="J10" s="9">
        <v>4</v>
      </c>
      <c r="K10" s="8">
        <v>8</v>
      </c>
      <c r="L10" s="7" t="s">
        <v>0</v>
      </c>
      <c r="M10" s="6">
        <f>G10</f>
        <v>10</v>
      </c>
      <c r="N10" s="5">
        <f>K10/G10</f>
        <v>0.8</v>
      </c>
      <c r="O10" s="4" t="str">
        <f>IF(N10&gt;=80%,"○","×")</f>
        <v>○</v>
      </c>
      <c r="P10" s="8">
        <v>10</v>
      </c>
      <c r="Q10" s="7" t="s">
        <v>0</v>
      </c>
      <c r="R10" s="6">
        <f>G10</f>
        <v>10</v>
      </c>
      <c r="S10" s="5">
        <f>P10/G10</f>
        <v>1</v>
      </c>
      <c r="T10" s="4" t="str">
        <f>IF(S10&gt;=80%,"○","×")</f>
        <v>○</v>
      </c>
      <c r="U10" s="3"/>
    </row>
    <row r="11" spans="2:21" ht="30" customHeight="1">
      <c r="B11" s="24" t="s">
        <v>23</v>
      </c>
      <c r="C11" s="9" t="s">
        <v>28</v>
      </c>
      <c r="D11" s="11" t="s">
        <v>26</v>
      </c>
      <c r="E11" s="11" t="s">
        <v>25</v>
      </c>
      <c r="F11" s="18" t="s">
        <v>24</v>
      </c>
      <c r="G11" s="9">
        <v>11</v>
      </c>
      <c r="H11" s="9">
        <v>18</v>
      </c>
      <c r="I11" s="9">
        <v>8</v>
      </c>
      <c r="J11" s="9">
        <v>10</v>
      </c>
      <c r="K11" s="8">
        <v>9</v>
      </c>
      <c r="L11" s="7" t="s">
        <v>0</v>
      </c>
      <c r="M11" s="6">
        <f>G11</f>
        <v>11</v>
      </c>
      <c r="N11" s="5">
        <f>K11/G11</f>
        <v>0.81818181818181823</v>
      </c>
      <c r="O11" s="4" t="str">
        <f>IF(N11&gt;=80%,"○","×")</f>
        <v>○</v>
      </c>
      <c r="P11" s="8">
        <v>11</v>
      </c>
      <c r="Q11" s="7" t="s">
        <v>0</v>
      </c>
      <c r="R11" s="6">
        <f>G11</f>
        <v>11</v>
      </c>
      <c r="S11" s="5">
        <f>P11/G11</f>
        <v>1</v>
      </c>
      <c r="T11" s="4" t="str">
        <f>IF(S11&gt;=80%,"○","×")</f>
        <v>○</v>
      </c>
      <c r="U11" s="3"/>
    </row>
    <row r="12" spans="2:21" ht="30" customHeight="1">
      <c r="B12" s="22"/>
      <c r="C12" s="9" t="s">
        <v>27</v>
      </c>
      <c r="D12" s="11" t="s">
        <v>26</v>
      </c>
      <c r="E12" s="11" t="s">
        <v>25</v>
      </c>
      <c r="F12" s="18" t="s">
        <v>24</v>
      </c>
      <c r="G12" s="26">
        <v>14</v>
      </c>
      <c r="H12" s="26">
        <v>18</v>
      </c>
      <c r="I12" s="26">
        <v>7</v>
      </c>
      <c r="J12" s="26">
        <v>11</v>
      </c>
      <c r="K12" s="25">
        <v>10</v>
      </c>
      <c r="L12" s="7" t="s">
        <v>0</v>
      </c>
      <c r="M12" s="6">
        <f>G12</f>
        <v>14</v>
      </c>
      <c r="N12" s="5">
        <f>K12/G12</f>
        <v>0.7142857142857143</v>
      </c>
      <c r="O12" s="4" t="str">
        <f>IF(N12&gt;=80%,"○","×")</f>
        <v>×</v>
      </c>
      <c r="P12" s="25">
        <v>12</v>
      </c>
      <c r="Q12" s="7" t="s">
        <v>0</v>
      </c>
      <c r="R12" s="6">
        <f>G12</f>
        <v>14</v>
      </c>
      <c r="S12" s="5">
        <f>P12/G12</f>
        <v>0.8571428571428571</v>
      </c>
      <c r="T12" s="4" t="str">
        <f>IF(S12&gt;=80%,"○","×")</f>
        <v>○</v>
      </c>
      <c r="U12" s="3"/>
    </row>
    <row r="13" spans="2:21" ht="30" customHeight="1">
      <c r="B13" s="24" t="s">
        <v>23</v>
      </c>
      <c r="C13" s="9" t="s">
        <v>22</v>
      </c>
      <c r="D13" s="11">
        <v>-50</v>
      </c>
      <c r="E13" s="23" t="s">
        <v>1</v>
      </c>
      <c r="F13" s="18" t="s">
        <v>20</v>
      </c>
      <c r="G13" s="9">
        <v>11</v>
      </c>
      <c r="H13" s="9">
        <v>26</v>
      </c>
      <c r="I13" s="9">
        <v>0</v>
      </c>
      <c r="J13" s="9">
        <v>13</v>
      </c>
      <c r="K13" s="8">
        <v>9</v>
      </c>
      <c r="L13" s="7" t="s">
        <v>0</v>
      </c>
      <c r="M13" s="6">
        <f>G13</f>
        <v>11</v>
      </c>
      <c r="N13" s="5">
        <f>K13/G13</f>
        <v>0.81818181818181823</v>
      </c>
      <c r="O13" s="4" t="str">
        <f>IF(N13&gt;=80%,"○","×")</f>
        <v>○</v>
      </c>
      <c r="P13" s="8">
        <v>11</v>
      </c>
      <c r="Q13" s="7" t="s">
        <v>0</v>
      </c>
      <c r="R13" s="6">
        <f>G13</f>
        <v>11</v>
      </c>
      <c r="S13" s="5">
        <f>P13/G13</f>
        <v>1</v>
      </c>
      <c r="T13" s="4" t="str">
        <f>IF(S13&gt;=80%,"○","×")</f>
        <v>○</v>
      </c>
      <c r="U13" s="3"/>
    </row>
    <row r="14" spans="2:21" ht="30" customHeight="1">
      <c r="B14" s="22"/>
      <c r="C14" s="9" t="s">
        <v>21</v>
      </c>
      <c r="D14" s="11">
        <v>-50</v>
      </c>
      <c r="E14" s="21" t="s">
        <v>1</v>
      </c>
      <c r="F14" s="18" t="s">
        <v>20</v>
      </c>
      <c r="G14" s="9">
        <v>11</v>
      </c>
      <c r="H14" s="9">
        <v>10</v>
      </c>
      <c r="I14" s="9">
        <v>0</v>
      </c>
      <c r="J14" s="9">
        <v>1</v>
      </c>
      <c r="K14" s="8">
        <v>11</v>
      </c>
      <c r="L14" s="7" t="s">
        <v>0</v>
      </c>
      <c r="M14" s="6">
        <f>G14</f>
        <v>11</v>
      </c>
      <c r="N14" s="5">
        <f>K14/G14</f>
        <v>1</v>
      </c>
      <c r="O14" s="4" t="str">
        <f>IF(N14&gt;=80%,"○","×")</f>
        <v>○</v>
      </c>
      <c r="P14" s="8">
        <v>11</v>
      </c>
      <c r="Q14" s="7" t="s">
        <v>0</v>
      </c>
      <c r="R14" s="6">
        <f>G14</f>
        <v>11</v>
      </c>
      <c r="S14" s="5">
        <f>P14/G14</f>
        <v>1</v>
      </c>
      <c r="T14" s="4" t="str">
        <f>IF(S14&gt;=80%,"○","×")</f>
        <v>○</v>
      </c>
      <c r="U14" s="3"/>
    </row>
    <row r="15" spans="2:21" ht="30" customHeight="1">
      <c r="B15" s="17" t="s">
        <v>7</v>
      </c>
      <c r="C15" s="12" t="s">
        <v>19</v>
      </c>
      <c r="D15" s="11" t="s">
        <v>2</v>
      </c>
      <c r="E15" s="11" t="s">
        <v>1</v>
      </c>
      <c r="F15" s="16" t="s">
        <v>5</v>
      </c>
      <c r="G15" s="9">
        <v>11</v>
      </c>
      <c r="H15" s="9">
        <v>10</v>
      </c>
      <c r="I15" s="9">
        <v>0</v>
      </c>
      <c r="J15" s="9">
        <v>1</v>
      </c>
      <c r="K15" s="8">
        <v>11</v>
      </c>
      <c r="L15" s="7" t="s">
        <v>0</v>
      </c>
      <c r="M15" s="6">
        <f>G15</f>
        <v>11</v>
      </c>
      <c r="N15" s="5">
        <f>K15/G15</f>
        <v>1</v>
      </c>
      <c r="O15" s="4" t="str">
        <f>IF(N15&gt;=80%,"○","×")</f>
        <v>○</v>
      </c>
      <c r="P15" s="8">
        <v>11</v>
      </c>
      <c r="Q15" s="7" t="s">
        <v>0</v>
      </c>
      <c r="R15" s="6">
        <f>G15</f>
        <v>11</v>
      </c>
      <c r="S15" s="5">
        <f>P15/G15</f>
        <v>1</v>
      </c>
      <c r="T15" s="4" t="str">
        <f>IF(S15&gt;=80%,"○","×")</f>
        <v>○</v>
      </c>
      <c r="U15" s="3"/>
    </row>
    <row r="16" spans="2:21" ht="30" customHeight="1">
      <c r="B16" s="15"/>
      <c r="C16" s="12" t="s">
        <v>18</v>
      </c>
      <c r="D16" s="11" t="s">
        <v>2</v>
      </c>
      <c r="E16" s="11" t="s">
        <v>1</v>
      </c>
      <c r="F16" s="14"/>
      <c r="G16" s="9">
        <v>11</v>
      </c>
      <c r="H16" s="9">
        <v>10</v>
      </c>
      <c r="I16" s="9">
        <v>0</v>
      </c>
      <c r="J16" s="9">
        <v>1</v>
      </c>
      <c r="K16" s="8">
        <v>11</v>
      </c>
      <c r="L16" s="7" t="s">
        <v>0</v>
      </c>
      <c r="M16" s="6">
        <f>G16</f>
        <v>11</v>
      </c>
      <c r="N16" s="5">
        <f>K16/G16</f>
        <v>1</v>
      </c>
      <c r="O16" s="4" t="str">
        <f>IF(N16&gt;=80%,"○","×")</f>
        <v>○</v>
      </c>
      <c r="P16" s="8">
        <v>11</v>
      </c>
      <c r="Q16" s="7" t="s">
        <v>0</v>
      </c>
      <c r="R16" s="6">
        <f>G16</f>
        <v>11</v>
      </c>
      <c r="S16" s="5">
        <f>P16/G16</f>
        <v>1</v>
      </c>
      <c r="T16" s="4" t="str">
        <f>IF(S16&gt;=80%,"○","×")</f>
        <v>○</v>
      </c>
      <c r="U16" s="3"/>
    </row>
    <row r="17" spans="2:21" ht="30" customHeight="1">
      <c r="B17" s="13"/>
      <c r="C17" s="12" t="s">
        <v>17</v>
      </c>
      <c r="D17" s="11" t="s">
        <v>2</v>
      </c>
      <c r="E17" s="11" t="s">
        <v>1</v>
      </c>
      <c r="F17" s="10"/>
      <c r="G17" s="9">
        <v>11</v>
      </c>
      <c r="H17" s="9">
        <v>10</v>
      </c>
      <c r="I17" s="9">
        <v>0</v>
      </c>
      <c r="J17" s="9">
        <v>1</v>
      </c>
      <c r="K17" s="8">
        <v>11</v>
      </c>
      <c r="L17" s="7" t="s">
        <v>0</v>
      </c>
      <c r="M17" s="6">
        <f>G17</f>
        <v>11</v>
      </c>
      <c r="N17" s="5">
        <f>K17/G17</f>
        <v>1</v>
      </c>
      <c r="O17" s="4" t="str">
        <f>IF(N17&gt;=80%,"○","×")</f>
        <v>○</v>
      </c>
      <c r="P17" s="8">
        <v>11</v>
      </c>
      <c r="Q17" s="7" t="s">
        <v>0</v>
      </c>
      <c r="R17" s="6">
        <f>G17</f>
        <v>11</v>
      </c>
      <c r="S17" s="5">
        <f>P17/G17</f>
        <v>1</v>
      </c>
      <c r="T17" s="4" t="str">
        <f>IF(S17&gt;=80%,"○","×")</f>
        <v>○</v>
      </c>
      <c r="U17" s="3"/>
    </row>
    <row r="18" spans="2:21" ht="30" customHeight="1">
      <c r="B18" s="12" t="s">
        <v>7</v>
      </c>
      <c r="C18" s="12" t="s">
        <v>16</v>
      </c>
      <c r="D18" s="11" t="s">
        <v>15</v>
      </c>
      <c r="E18" s="11" t="s">
        <v>14</v>
      </c>
      <c r="F18" s="18" t="s">
        <v>13</v>
      </c>
      <c r="G18" s="9">
        <v>11</v>
      </c>
      <c r="H18" s="9">
        <v>10</v>
      </c>
      <c r="I18" s="9">
        <v>0</v>
      </c>
      <c r="J18" s="9">
        <v>1</v>
      </c>
      <c r="K18" s="8">
        <v>11</v>
      </c>
      <c r="L18" s="7" t="s">
        <v>0</v>
      </c>
      <c r="M18" s="6">
        <f>G18</f>
        <v>11</v>
      </c>
      <c r="N18" s="5">
        <f>K18/G18</f>
        <v>1</v>
      </c>
      <c r="O18" s="4" t="str">
        <f>IF(N18&gt;=80%,"○","×")</f>
        <v>○</v>
      </c>
      <c r="P18" s="8">
        <v>11</v>
      </c>
      <c r="Q18" s="7" t="s">
        <v>0</v>
      </c>
      <c r="R18" s="6">
        <f>G18</f>
        <v>11</v>
      </c>
      <c r="S18" s="5">
        <f>P18/G18</f>
        <v>1</v>
      </c>
      <c r="T18" s="4" t="str">
        <f>IF(S18&gt;=80%,"○","×")</f>
        <v>○</v>
      </c>
      <c r="U18" s="3"/>
    </row>
    <row r="19" spans="2:21" ht="30" customHeight="1">
      <c r="B19" s="12" t="s">
        <v>7</v>
      </c>
      <c r="C19" s="12" t="s">
        <v>12</v>
      </c>
      <c r="D19" s="20" t="s">
        <v>11</v>
      </c>
      <c r="E19" s="19" t="s">
        <v>10</v>
      </c>
      <c r="F19" s="18" t="s">
        <v>9</v>
      </c>
      <c r="G19" s="9">
        <v>11</v>
      </c>
      <c r="H19" s="9">
        <v>10</v>
      </c>
      <c r="I19" s="9">
        <v>0</v>
      </c>
      <c r="J19" s="9">
        <v>1</v>
      </c>
      <c r="K19" s="8">
        <v>11</v>
      </c>
      <c r="L19" s="7" t="s">
        <v>0</v>
      </c>
      <c r="M19" s="6">
        <f>G19</f>
        <v>11</v>
      </c>
      <c r="N19" s="5">
        <f>K19/G19</f>
        <v>1</v>
      </c>
      <c r="O19" s="4" t="str">
        <f>IF(N19&gt;=80%,"○","×")</f>
        <v>○</v>
      </c>
      <c r="P19" s="8">
        <v>11</v>
      </c>
      <c r="Q19" s="7" t="s">
        <v>0</v>
      </c>
      <c r="R19" s="6">
        <f>G19</f>
        <v>11</v>
      </c>
      <c r="S19" s="5">
        <f>P19/G19</f>
        <v>1</v>
      </c>
      <c r="T19" s="4" t="str">
        <f>IF(S19&gt;=80%,"○","×")</f>
        <v>○</v>
      </c>
      <c r="U19" s="3" t="s">
        <v>8</v>
      </c>
    </row>
    <row r="20" spans="2:21" ht="30" customHeight="1">
      <c r="B20" s="17" t="s">
        <v>7</v>
      </c>
      <c r="C20" s="12" t="s">
        <v>6</v>
      </c>
      <c r="D20" s="11" t="s">
        <v>2</v>
      </c>
      <c r="E20" s="11" t="s">
        <v>1</v>
      </c>
      <c r="F20" s="16" t="s">
        <v>5</v>
      </c>
      <c r="G20" s="9">
        <v>11</v>
      </c>
      <c r="H20" s="9">
        <v>10</v>
      </c>
      <c r="I20" s="9">
        <v>0</v>
      </c>
      <c r="J20" s="9">
        <v>1</v>
      </c>
      <c r="K20" s="8">
        <v>11</v>
      </c>
      <c r="L20" s="7" t="s">
        <v>0</v>
      </c>
      <c r="M20" s="6">
        <f>G20</f>
        <v>11</v>
      </c>
      <c r="N20" s="5">
        <f>K20/G20</f>
        <v>1</v>
      </c>
      <c r="O20" s="4" t="str">
        <f>IF(N20&gt;=80%,"○","×")</f>
        <v>○</v>
      </c>
      <c r="P20" s="8">
        <v>11</v>
      </c>
      <c r="Q20" s="7" t="s">
        <v>0</v>
      </c>
      <c r="R20" s="6">
        <f>G20</f>
        <v>11</v>
      </c>
      <c r="S20" s="5">
        <f>P20/G20</f>
        <v>1</v>
      </c>
      <c r="T20" s="4" t="str">
        <f>IF(S20&gt;=80%,"○","×")</f>
        <v>○</v>
      </c>
      <c r="U20" s="3"/>
    </row>
    <row r="21" spans="2:21" ht="30" customHeight="1">
      <c r="B21" s="15"/>
      <c r="C21" s="12" t="s">
        <v>4</v>
      </c>
      <c r="D21" s="11" t="s">
        <v>2</v>
      </c>
      <c r="E21" s="11" t="s">
        <v>1</v>
      </c>
      <c r="F21" s="14"/>
      <c r="G21" s="9">
        <v>11</v>
      </c>
      <c r="H21" s="9">
        <v>10</v>
      </c>
      <c r="I21" s="9">
        <v>0</v>
      </c>
      <c r="J21" s="9">
        <v>1</v>
      </c>
      <c r="K21" s="8">
        <v>11</v>
      </c>
      <c r="L21" s="7" t="s">
        <v>0</v>
      </c>
      <c r="M21" s="6">
        <f>G21</f>
        <v>11</v>
      </c>
      <c r="N21" s="5">
        <f>K21/G21</f>
        <v>1</v>
      </c>
      <c r="O21" s="4" t="str">
        <f>IF(N21&gt;=80%,"○","×")</f>
        <v>○</v>
      </c>
      <c r="P21" s="8">
        <v>11</v>
      </c>
      <c r="Q21" s="7" t="s">
        <v>0</v>
      </c>
      <c r="R21" s="6">
        <f>G21</f>
        <v>11</v>
      </c>
      <c r="S21" s="5">
        <f>P21/G21</f>
        <v>1</v>
      </c>
      <c r="T21" s="4" t="str">
        <f>IF(S21&gt;=80%,"○","×")</f>
        <v>○</v>
      </c>
      <c r="U21" s="3"/>
    </row>
    <row r="22" spans="2:21" ht="30" customHeight="1">
      <c r="B22" s="13"/>
      <c r="C22" s="12" t="s">
        <v>3</v>
      </c>
      <c r="D22" s="11" t="s">
        <v>2</v>
      </c>
      <c r="E22" s="11" t="s">
        <v>1</v>
      </c>
      <c r="F22" s="10"/>
      <c r="G22" s="9">
        <v>11</v>
      </c>
      <c r="H22" s="9">
        <v>10</v>
      </c>
      <c r="I22" s="9">
        <v>0</v>
      </c>
      <c r="J22" s="9">
        <v>1</v>
      </c>
      <c r="K22" s="8">
        <v>11</v>
      </c>
      <c r="L22" s="7" t="s">
        <v>0</v>
      </c>
      <c r="M22" s="6">
        <f>G22</f>
        <v>11</v>
      </c>
      <c r="N22" s="5">
        <f>K22/G22</f>
        <v>1</v>
      </c>
      <c r="O22" s="4" t="str">
        <f>IF(N22&gt;=80%,"○","×")</f>
        <v>○</v>
      </c>
      <c r="P22" s="8">
        <v>11</v>
      </c>
      <c r="Q22" s="7" t="s">
        <v>0</v>
      </c>
      <c r="R22" s="6">
        <f>G22</f>
        <v>11</v>
      </c>
      <c r="S22" s="5">
        <f>P22/G22</f>
        <v>1</v>
      </c>
      <c r="T22" s="4" t="str">
        <f>IF(S22&gt;=80%,"○","×")</f>
        <v>○</v>
      </c>
      <c r="U22" s="3"/>
    </row>
    <row r="23" spans="2:21" ht="30" customHeight="1"/>
    <row r="24" spans="2:21" ht="30" customHeight="1"/>
    <row r="25" spans="2:21" ht="30" customHeight="1"/>
    <row r="26" spans="2:21" ht="30" customHeight="1"/>
    <row r="27" spans="2:21" ht="30" customHeight="1"/>
    <row r="28" spans="2:21" ht="30" customHeight="1"/>
    <row r="29" spans="2:21" ht="24.95" customHeight="1"/>
    <row r="30" spans="2:21" ht="24.95" customHeight="1"/>
  </sheetData>
  <mergeCells count="28">
    <mergeCell ref="E5:E7"/>
    <mergeCell ref="F5:F7"/>
    <mergeCell ref="G5:J5"/>
    <mergeCell ref="K5:O5"/>
    <mergeCell ref="P5:T5"/>
    <mergeCell ref="U5:U7"/>
    <mergeCell ref="G6:G7"/>
    <mergeCell ref="H6:J6"/>
    <mergeCell ref="K6:K7"/>
    <mergeCell ref="L6:M7"/>
    <mergeCell ref="B20:B22"/>
    <mergeCell ref="F20:F22"/>
    <mergeCell ref="B2:U2"/>
    <mergeCell ref="B3:F3"/>
    <mergeCell ref="G4:U4"/>
    <mergeCell ref="B5:B7"/>
    <mergeCell ref="C5:C7"/>
    <mergeCell ref="D5:D7"/>
    <mergeCell ref="S6:S7"/>
    <mergeCell ref="T6:T7"/>
    <mergeCell ref="B11:B12"/>
    <mergeCell ref="B13:B14"/>
    <mergeCell ref="B15:B17"/>
    <mergeCell ref="F15:F17"/>
    <mergeCell ref="N6:N7"/>
    <mergeCell ref="O6:O7"/>
    <mergeCell ref="P6:P7"/>
    <mergeCell ref="Q6:R7"/>
  </mergeCells>
  <phoneticPr fontId="3"/>
  <pageMargins left="0.51181102362204722" right="0.51181102362204722" top="0.98425196850393704" bottom="0.19685039370078741" header="0.31496062992125984" footer="0.31496062992125984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30"/>
  <sheetViews>
    <sheetView view="pageBreakPreview" zoomScale="75" zoomScaleNormal="100" zoomScaleSheetLayoutView="75" workbookViewId="0">
      <selection activeCell="B2" sqref="B2:U2"/>
    </sheetView>
  </sheetViews>
  <sheetFormatPr defaultRowHeight="13.5"/>
  <cols>
    <col min="1" max="1" width="2.75" style="1" customWidth="1"/>
    <col min="2" max="2" width="15.375" style="1" customWidth="1"/>
    <col min="3" max="3" width="20.125" style="1" customWidth="1"/>
    <col min="4" max="4" width="18.375" style="1" customWidth="1"/>
    <col min="5" max="5" width="18.75" style="1" customWidth="1"/>
    <col min="6" max="6" width="17.125" style="1" customWidth="1"/>
    <col min="7" max="7" width="7.375" style="1" customWidth="1"/>
    <col min="8" max="8" width="7.625" style="1" customWidth="1"/>
    <col min="9" max="9" width="7.5" style="1" customWidth="1"/>
    <col min="10" max="10" width="7.75" style="1" customWidth="1"/>
    <col min="11" max="11" width="5.875" style="1" customWidth="1"/>
    <col min="12" max="12" width="1.875" style="1" customWidth="1"/>
    <col min="13" max="13" width="4.625" style="1" customWidth="1"/>
    <col min="14" max="14" width="7.375" style="1" customWidth="1"/>
    <col min="15" max="15" width="4.875" style="2" customWidth="1"/>
    <col min="16" max="16" width="6.5" style="1" customWidth="1"/>
    <col min="17" max="17" width="2.125" style="1" customWidth="1"/>
    <col min="18" max="18" width="4.25" style="1" customWidth="1"/>
    <col min="19" max="19" width="6.875" style="1" customWidth="1"/>
    <col min="20" max="20" width="5" style="2" customWidth="1"/>
    <col min="21" max="21" width="15.375" style="1" customWidth="1"/>
    <col min="22" max="16384" width="9" style="1"/>
  </cols>
  <sheetData>
    <row r="2" spans="2:21" ht="40.5" customHeight="1">
      <c r="B2" s="70" t="s">
        <v>89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8"/>
    </row>
    <row r="3" spans="2:21" ht="17.25">
      <c r="B3" s="67" t="s">
        <v>59</v>
      </c>
      <c r="C3" s="67"/>
      <c r="D3" s="67"/>
      <c r="E3" s="67"/>
      <c r="F3" s="67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</row>
    <row r="4" spans="2:21" ht="20.25" customHeight="1">
      <c r="G4" s="65" t="s">
        <v>58</v>
      </c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</row>
    <row r="5" spans="2:21" ht="13.5" customHeight="1">
      <c r="B5" s="57" t="s">
        <v>57</v>
      </c>
      <c r="C5" s="57" t="s">
        <v>88</v>
      </c>
      <c r="D5" s="57" t="s">
        <v>55</v>
      </c>
      <c r="E5" s="64" t="s">
        <v>87</v>
      </c>
      <c r="F5" s="64" t="s">
        <v>86</v>
      </c>
      <c r="G5" s="63" t="s">
        <v>85</v>
      </c>
      <c r="H5" s="62"/>
      <c r="I5" s="62"/>
      <c r="J5" s="61"/>
      <c r="K5" s="91" t="s">
        <v>51</v>
      </c>
      <c r="L5" s="90"/>
      <c r="M5" s="90"/>
      <c r="N5" s="90"/>
      <c r="O5" s="89"/>
      <c r="P5" s="29" t="s">
        <v>50</v>
      </c>
      <c r="Q5" s="29"/>
      <c r="R5" s="29"/>
      <c r="S5" s="29"/>
      <c r="T5" s="29"/>
      <c r="U5" s="57" t="s">
        <v>49</v>
      </c>
    </row>
    <row r="6" spans="2:21" ht="13.5" customHeight="1">
      <c r="B6" s="41"/>
      <c r="C6" s="41"/>
      <c r="D6" s="41"/>
      <c r="E6" s="41"/>
      <c r="F6" s="56"/>
      <c r="G6" s="55" t="s">
        <v>84</v>
      </c>
      <c r="H6" s="54" t="s">
        <v>47</v>
      </c>
      <c r="I6" s="53"/>
      <c r="J6" s="52"/>
      <c r="K6" s="88" t="s">
        <v>46</v>
      </c>
      <c r="L6" s="87" t="s">
        <v>44</v>
      </c>
      <c r="M6" s="86"/>
      <c r="N6" s="85" t="s">
        <v>43</v>
      </c>
      <c r="O6" s="84" t="s">
        <v>42</v>
      </c>
      <c r="P6" s="46" t="s">
        <v>45</v>
      </c>
      <c r="Q6" s="45" t="s">
        <v>44</v>
      </c>
      <c r="R6" s="44"/>
      <c r="S6" s="43" t="s">
        <v>43</v>
      </c>
      <c r="T6" s="42" t="s">
        <v>42</v>
      </c>
      <c r="U6" s="41"/>
    </row>
    <row r="7" spans="2:21">
      <c r="B7" s="27"/>
      <c r="C7" s="27"/>
      <c r="D7" s="27"/>
      <c r="E7" s="27"/>
      <c r="F7" s="40"/>
      <c r="G7" s="39"/>
      <c r="H7" s="38" t="s">
        <v>41</v>
      </c>
      <c r="I7" s="38" t="s">
        <v>40</v>
      </c>
      <c r="J7" s="38" t="s">
        <v>39</v>
      </c>
      <c r="K7" s="83"/>
      <c r="L7" s="82"/>
      <c r="M7" s="81"/>
      <c r="N7" s="80"/>
      <c r="O7" s="79"/>
      <c r="P7" s="32"/>
      <c r="Q7" s="31"/>
      <c r="R7" s="30"/>
      <c r="S7" s="29"/>
      <c r="T7" s="28"/>
      <c r="U7" s="27"/>
    </row>
    <row r="8" spans="2:21" ht="30" customHeight="1">
      <c r="B8" s="9" t="s">
        <v>83</v>
      </c>
      <c r="C8" s="9" t="s">
        <v>82</v>
      </c>
      <c r="D8" s="20" t="s">
        <v>81</v>
      </c>
      <c r="E8" s="19" t="s">
        <v>74</v>
      </c>
      <c r="F8" s="18" t="s">
        <v>79</v>
      </c>
      <c r="G8" s="9">
        <v>10</v>
      </c>
      <c r="H8" s="71">
        <v>97</v>
      </c>
      <c r="I8" s="71">
        <v>93</v>
      </c>
      <c r="J8" s="71">
        <v>95</v>
      </c>
      <c r="K8" s="25">
        <v>9</v>
      </c>
      <c r="L8" s="7" t="s">
        <v>78</v>
      </c>
      <c r="M8" s="77">
        <v>10</v>
      </c>
      <c r="N8" s="5">
        <f>K8/G8</f>
        <v>0.9</v>
      </c>
      <c r="O8" s="4" t="str">
        <f>IF(N8&gt;=80%,"○","×")</f>
        <v>○</v>
      </c>
      <c r="P8" s="25">
        <v>10</v>
      </c>
      <c r="Q8" s="7" t="s">
        <v>78</v>
      </c>
      <c r="R8" s="6">
        <v>10</v>
      </c>
      <c r="S8" s="5">
        <f>P8/G8</f>
        <v>1</v>
      </c>
      <c r="T8" s="4" t="str">
        <f>IF(S8&gt;=80%,"○","×")</f>
        <v>○</v>
      </c>
      <c r="U8" s="3"/>
    </row>
    <row r="9" spans="2:21" ht="30" customHeight="1">
      <c r="B9" s="9" t="s">
        <v>77</v>
      </c>
      <c r="C9" s="3" t="s">
        <v>76</v>
      </c>
      <c r="D9" s="11" t="s">
        <v>80</v>
      </c>
      <c r="E9" s="19" t="s">
        <v>74</v>
      </c>
      <c r="F9" s="76" t="s">
        <v>79</v>
      </c>
      <c r="G9" s="9">
        <v>7</v>
      </c>
      <c r="H9" s="71">
        <v>98</v>
      </c>
      <c r="I9" s="71">
        <v>93</v>
      </c>
      <c r="J9" s="71">
        <v>94</v>
      </c>
      <c r="K9" s="25">
        <v>6</v>
      </c>
      <c r="L9" s="7" t="s">
        <v>78</v>
      </c>
      <c r="M9" s="77">
        <v>7</v>
      </c>
      <c r="N9" s="5">
        <f>K9/G9</f>
        <v>0.8571428571428571</v>
      </c>
      <c r="O9" s="4" t="str">
        <f>IF(N9&gt;=80%,"○","×")</f>
        <v>○</v>
      </c>
      <c r="P9" s="25">
        <v>7</v>
      </c>
      <c r="Q9" s="7" t="s">
        <v>78</v>
      </c>
      <c r="R9" s="6">
        <v>7</v>
      </c>
      <c r="S9" s="5">
        <f>P9/G9</f>
        <v>1</v>
      </c>
      <c r="T9" s="4" t="str">
        <f>IF(S9&gt;=80%,"○","×")</f>
        <v>○</v>
      </c>
      <c r="U9" s="3"/>
    </row>
    <row r="10" spans="2:21" ht="30" customHeight="1">
      <c r="B10" s="9" t="s">
        <v>77</v>
      </c>
      <c r="C10" s="3" t="s">
        <v>76</v>
      </c>
      <c r="D10" s="11" t="s">
        <v>75</v>
      </c>
      <c r="E10" s="19" t="s">
        <v>74</v>
      </c>
      <c r="F10" s="76" t="s">
        <v>73</v>
      </c>
      <c r="G10" s="9">
        <v>5</v>
      </c>
      <c r="H10" s="71">
        <v>98</v>
      </c>
      <c r="I10" s="71">
        <v>93</v>
      </c>
      <c r="J10" s="71">
        <v>96</v>
      </c>
      <c r="K10" s="25">
        <v>4</v>
      </c>
      <c r="L10" s="7" t="s">
        <v>72</v>
      </c>
      <c r="M10" s="77">
        <v>5</v>
      </c>
      <c r="N10" s="5">
        <f>K10/G10</f>
        <v>0.8</v>
      </c>
      <c r="O10" s="4" t="str">
        <f>IF(N10&gt;=80%,"○","×")</f>
        <v>○</v>
      </c>
      <c r="P10" s="25">
        <v>5</v>
      </c>
      <c r="Q10" s="7" t="s">
        <v>72</v>
      </c>
      <c r="R10" s="6">
        <v>5</v>
      </c>
      <c r="S10" s="5">
        <f>P10/G10</f>
        <v>1</v>
      </c>
      <c r="T10" s="4" t="str">
        <f>IF(S10&gt;=80%,"○","×")</f>
        <v>○</v>
      </c>
      <c r="U10" s="3"/>
    </row>
    <row r="11" spans="2:21" ht="30" customHeight="1">
      <c r="B11" s="9" t="s">
        <v>71</v>
      </c>
      <c r="C11" s="9" t="s">
        <v>70</v>
      </c>
      <c r="D11" s="20" t="s">
        <v>69</v>
      </c>
      <c r="E11" s="78" t="s">
        <v>68</v>
      </c>
      <c r="F11" s="18" t="s">
        <v>67</v>
      </c>
      <c r="G11" s="9">
        <v>7</v>
      </c>
      <c r="H11" s="71">
        <v>99.1</v>
      </c>
      <c r="I11" s="71">
        <v>95.3</v>
      </c>
      <c r="J11" s="71">
        <v>98</v>
      </c>
      <c r="K11" s="25">
        <v>5</v>
      </c>
      <c r="L11" s="7" t="s">
        <v>61</v>
      </c>
      <c r="M11" s="77">
        <v>7</v>
      </c>
      <c r="N11" s="5">
        <f>K11/G11</f>
        <v>0.7142857142857143</v>
      </c>
      <c r="O11" s="4" t="str">
        <f>IF(N11&gt;=80%,"○","×")</f>
        <v>×</v>
      </c>
      <c r="P11" s="25">
        <v>7</v>
      </c>
      <c r="Q11" s="7" t="s">
        <v>61</v>
      </c>
      <c r="R11" s="6">
        <v>7</v>
      </c>
      <c r="S11" s="5">
        <f>P11/G11</f>
        <v>1</v>
      </c>
      <c r="T11" s="4" t="str">
        <f>IF(S11&gt;=80%,"○","×")</f>
        <v>○</v>
      </c>
      <c r="U11" s="3"/>
    </row>
    <row r="12" spans="2:21" ht="30" customHeight="1">
      <c r="B12" s="73" t="s">
        <v>66</v>
      </c>
      <c r="C12" s="9" t="s">
        <v>65</v>
      </c>
      <c r="D12" s="11" t="s">
        <v>64</v>
      </c>
      <c r="E12" s="23" t="s">
        <v>63</v>
      </c>
      <c r="F12" s="76" t="s">
        <v>62</v>
      </c>
      <c r="G12" s="12">
        <v>9</v>
      </c>
      <c r="H12" s="75">
        <v>24</v>
      </c>
      <c r="I12" s="75">
        <v>20</v>
      </c>
      <c r="J12" s="75">
        <v>23</v>
      </c>
      <c r="K12" s="25">
        <v>8</v>
      </c>
      <c r="L12" s="7" t="s">
        <v>61</v>
      </c>
      <c r="M12" s="6">
        <v>9</v>
      </c>
      <c r="N12" s="5">
        <f>K12/G12</f>
        <v>0.88888888888888884</v>
      </c>
      <c r="O12" s="4" t="str">
        <f>IF(N12&gt;=80%,"○","×")</f>
        <v>○</v>
      </c>
      <c r="P12" s="25">
        <v>9</v>
      </c>
      <c r="Q12" s="7" t="s">
        <v>61</v>
      </c>
      <c r="R12" s="6">
        <v>9</v>
      </c>
      <c r="S12" s="5">
        <f>P12/G12</f>
        <v>1</v>
      </c>
      <c r="T12" s="4" t="str">
        <f>IF(S12&gt;=80%,"○","×")</f>
        <v>○</v>
      </c>
      <c r="U12" s="74"/>
    </row>
    <row r="13" spans="2:21" ht="30" customHeight="1">
      <c r="B13" s="73"/>
      <c r="C13" s="9"/>
      <c r="D13" s="11"/>
      <c r="E13" s="23"/>
      <c r="F13" s="18"/>
      <c r="G13" s="9"/>
      <c r="H13" s="71"/>
      <c r="I13" s="71"/>
      <c r="J13" s="71"/>
      <c r="K13" s="8"/>
      <c r="L13" s="7"/>
      <c r="M13" s="6"/>
      <c r="N13" s="5"/>
      <c r="O13" s="4"/>
      <c r="P13" s="8"/>
      <c r="Q13" s="7"/>
      <c r="R13" s="6"/>
      <c r="S13" s="5"/>
      <c r="T13" s="4"/>
      <c r="U13" s="3"/>
    </row>
    <row r="14" spans="2:21" ht="30" customHeight="1">
      <c r="B14" s="73"/>
      <c r="C14" s="9"/>
      <c r="D14" s="11"/>
      <c r="E14" s="21"/>
      <c r="F14" s="18"/>
      <c r="G14" s="9"/>
      <c r="H14" s="71"/>
      <c r="I14" s="71"/>
      <c r="J14" s="71"/>
      <c r="K14" s="8"/>
      <c r="L14" s="7"/>
      <c r="M14" s="6"/>
      <c r="N14" s="5"/>
      <c r="O14" s="4"/>
      <c r="P14" s="8"/>
      <c r="Q14" s="7"/>
      <c r="R14" s="6"/>
      <c r="S14" s="5"/>
      <c r="T14" s="4"/>
      <c r="U14" s="3"/>
    </row>
    <row r="15" spans="2:21" ht="30" customHeight="1">
      <c r="B15" s="72"/>
      <c r="C15" s="12"/>
      <c r="D15" s="11"/>
      <c r="E15" s="11"/>
      <c r="F15" s="3"/>
      <c r="G15" s="9"/>
      <c r="H15" s="71"/>
      <c r="I15" s="71"/>
      <c r="J15" s="71"/>
      <c r="K15" s="8"/>
      <c r="L15" s="7"/>
      <c r="M15" s="6"/>
      <c r="N15" s="5"/>
      <c r="O15" s="4"/>
      <c r="P15" s="8"/>
      <c r="Q15" s="7"/>
      <c r="R15" s="6"/>
      <c r="S15" s="5"/>
      <c r="T15" s="4"/>
      <c r="U15" s="3"/>
    </row>
    <row r="16" spans="2:21" ht="30" customHeight="1">
      <c r="B16" s="72"/>
      <c r="C16" s="12"/>
      <c r="D16" s="11"/>
      <c r="E16" s="11"/>
      <c r="F16" s="3"/>
      <c r="G16" s="9"/>
      <c r="H16" s="71"/>
      <c r="I16" s="71"/>
      <c r="J16" s="71"/>
      <c r="K16" s="8"/>
      <c r="L16" s="7"/>
      <c r="M16" s="6"/>
      <c r="N16" s="5"/>
      <c r="O16" s="4"/>
      <c r="P16" s="8"/>
      <c r="Q16" s="7"/>
      <c r="R16" s="6"/>
      <c r="S16" s="5"/>
      <c r="T16" s="4"/>
      <c r="U16" s="3"/>
    </row>
    <row r="17" spans="2:21" ht="30" customHeight="1">
      <c r="B17" s="72"/>
      <c r="C17" s="12"/>
      <c r="D17" s="11"/>
      <c r="E17" s="11"/>
      <c r="F17" s="3"/>
      <c r="G17" s="9"/>
      <c r="H17" s="71"/>
      <c r="I17" s="71"/>
      <c r="J17" s="71"/>
      <c r="K17" s="8"/>
      <c r="L17" s="7"/>
      <c r="M17" s="6"/>
      <c r="N17" s="5"/>
      <c r="O17" s="4"/>
      <c r="P17" s="8"/>
      <c r="Q17" s="7"/>
      <c r="R17" s="6"/>
      <c r="S17" s="5"/>
      <c r="T17" s="4"/>
      <c r="U17" s="3"/>
    </row>
    <row r="18" spans="2:21" ht="30" customHeight="1">
      <c r="B18" s="12"/>
      <c r="C18" s="12"/>
      <c r="D18" s="11"/>
      <c r="E18" s="11"/>
      <c r="F18" s="18"/>
      <c r="G18" s="9"/>
      <c r="H18" s="71"/>
      <c r="I18" s="71"/>
      <c r="J18" s="71"/>
      <c r="K18" s="8"/>
      <c r="L18" s="7"/>
      <c r="M18" s="6"/>
      <c r="N18" s="5"/>
      <c r="O18" s="4"/>
      <c r="P18" s="8"/>
      <c r="Q18" s="7"/>
      <c r="R18" s="6"/>
      <c r="S18" s="5"/>
      <c r="T18" s="4"/>
      <c r="U18" s="3"/>
    </row>
    <row r="19" spans="2:21" ht="30" customHeight="1">
      <c r="B19" s="12"/>
      <c r="C19" s="12"/>
      <c r="D19" s="20"/>
      <c r="E19" s="19"/>
      <c r="F19" s="18"/>
      <c r="G19" s="9"/>
      <c r="H19" s="71"/>
      <c r="I19" s="71"/>
      <c r="J19" s="71"/>
      <c r="K19" s="8"/>
      <c r="L19" s="7"/>
      <c r="M19" s="6"/>
      <c r="N19" s="5"/>
      <c r="O19" s="4"/>
      <c r="P19" s="8"/>
      <c r="Q19" s="7"/>
      <c r="R19" s="6"/>
      <c r="S19" s="5"/>
      <c r="T19" s="4"/>
      <c r="U19" s="3"/>
    </row>
    <row r="20" spans="2:21" ht="30" customHeight="1">
      <c r="B20" s="72"/>
      <c r="C20" s="12"/>
      <c r="D20" s="11"/>
      <c r="E20" s="11"/>
      <c r="F20" s="3"/>
      <c r="G20" s="9"/>
      <c r="H20" s="71"/>
      <c r="I20" s="71"/>
      <c r="J20" s="71"/>
      <c r="K20" s="8"/>
      <c r="L20" s="7"/>
      <c r="M20" s="6"/>
      <c r="N20" s="5"/>
      <c r="O20" s="4"/>
      <c r="P20" s="8"/>
      <c r="Q20" s="7"/>
      <c r="R20" s="6"/>
      <c r="S20" s="5"/>
      <c r="T20" s="4"/>
      <c r="U20" s="3"/>
    </row>
    <row r="21" spans="2:21" ht="30" customHeight="1">
      <c r="B21" s="72"/>
      <c r="C21" s="12"/>
      <c r="D21" s="11"/>
      <c r="E21" s="11"/>
      <c r="F21" s="3"/>
      <c r="G21" s="9"/>
      <c r="H21" s="71"/>
      <c r="I21" s="71"/>
      <c r="J21" s="71"/>
      <c r="K21" s="8"/>
      <c r="L21" s="7"/>
      <c r="M21" s="6"/>
      <c r="N21" s="5"/>
      <c r="O21" s="4"/>
      <c r="P21" s="8"/>
      <c r="Q21" s="7"/>
      <c r="R21" s="6"/>
      <c r="S21" s="5"/>
      <c r="T21" s="4"/>
      <c r="U21" s="3"/>
    </row>
    <row r="22" spans="2:21" ht="30" customHeight="1">
      <c r="B22" s="72"/>
      <c r="C22" s="12"/>
      <c r="D22" s="11"/>
      <c r="E22" s="11"/>
      <c r="F22" s="3"/>
      <c r="G22" s="9"/>
      <c r="H22" s="71"/>
      <c r="I22" s="71"/>
      <c r="J22" s="71"/>
      <c r="K22" s="8"/>
      <c r="L22" s="7"/>
      <c r="M22" s="6"/>
      <c r="N22" s="5"/>
      <c r="O22" s="4"/>
      <c r="P22" s="8"/>
      <c r="Q22" s="7"/>
      <c r="R22" s="6"/>
      <c r="S22" s="5"/>
      <c r="T22" s="4"/>
      <c r="U22" s="3"/>
    </row>
    <row r="23" spans="2:21" ht="30" customHeight="1"/>
    <row r="24" spans="2:21" ht="30" customHeight="1"/>
    <row r="25" spans="2:21" ht="30" customHeight="1"/>
    <row r="26" spans="2:21" ht="30" customHeight="1"/>
    <row r="27" spans="2:21" ht="30" customHeight="1"/>
    <row r="28" spans="2:21" ht="30" customHeight="1"/>
    <row r="29" spans="2:21" ht="24.95" customHeight="1"/>
    <row r="30" spans="2:21" ht="24.95" customHeight="1"/>
  </sheetData>
  <mergeCells count="22">
    <mergeCell ref="S6:S7"/>
    <mergeCell ref="T6:T7"/>
    <mergeCell ref="P5:T5"/>
    <mergeCell ref="U5:U7"/>
    <mergeCell ref="G6:G7"/>
    <mergeCell ref="H6:J6"/>
    <mergeCell ref="B2:U2"/>
    <mergeCell ref="B3:F3"/>
    <mergeCell ref="G4:U4"/>
    <mergeCell ref="B5:B7"/>
    <mergeCell ref="C5:C7"/>
    <mergeCell ref="D5:D7"/>
    <mergeCell ref="E5:E7"/>
    <mergeCell ref="F5:F7"/>
    <mergeCell ref="G5:J5"/>
    <mergeCell ref="K5:O5"/>
    <mergeCell ref="Q6:R7"/>
    <mergeCell ref="K6:K7"/>
    <mergeCell ref="L6:M7"/>
    <mergeCell ref="N6:N7"/>
    <mergeCell ref="O6:O7"/>
    <mergeCell ref="P6:P7"/>
  </mergeCells>
  <phoneticPr fontId="3"/>
  <pageMargins left="0.51181102362204722" right="0.51181102362204722" top="0.98425196850393704" bottom="0.19685039370078741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出来形測定結果総括表</vt:lpstr>
      <vt:lpstr>品質管理総括表</vt:lpstr>
      <vt:lpstr>出来形測定結果総括表!Print_Area</vt:lpstr>
      <vt:lpstr>品質管理総括表!Print_Area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2016-10-12T06:59:12Z</dcterms:modified>
</cp:coreProperties>
</file>